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4050" activeTab="3"/>
  </bookViews>
  <sheets>
    <sheet name="planilha_custo" sheetId="1" r:id="rId1"/>
    <sheet name="composições" sheetId="2" r:id="rId2"/>
    <sheet name="geral" sheetId="3" r:id="rId3"/>
    <sheet name="enargos_sociais" sheetId="4" r:id="rId4"/>
  </sheets>
  <definedNames>
    <definedName name="_xlnm.Print_Area" localSheetId="1">'composições'!$A$1:$J$117</definedName>
  </definedNames>
  <calcPr fullCalcOnLoad="1"/>
</workbook>
</file>

<file path=xl/sharedStrings.xml><?xml version="1.0" encoding="utf-8"?>
<sst xmlns="http://schemas.openxmlformats.org/spreadsheetml/2006/main" count="242" uniqueCount="195">
  <si>
    <t>1.1</t>
  </si>
  <si>
    <t>1.2</t>
  </si>
  <si>
    <t>1.3</t>
  </si>
  <si>
    <t>h</t>
  </si>
  <si>
    <t>2.1</t>
  </si>
  <si>
    <t>Item</t>
  </si>
  <si>
    <t>Discriminação</t>
  </si>
  <si>
    <t>und</t>
  </si>
  <si>
    <t>Valor</t>
  </si>
  <si>
    <t>uni (R$)</t>
  </si>
  <si>
    <t>Total</t>
  </si>
  <si>
    <t>mês</t>
  </si>
  <si>
    <t>Qtidade</t>
  </si>
  <si>
    <t>Custo total</t>
  </si>
  <si>
    <t>mensal (R$)</t>
  </si>
  <si>
    <t>Engenheiro c/encargos complementares c/EPI's</t>
  </si>
  <si>
    <t>3.1</t>
  </si>
  <si>
    <t>4.1</t>
  </si>
  <si>
    <t>5.1</t>
  </si>
  <si>
    <t>Mão de obra</t>
  </si>
  <si>
    <t>Motorista, s/EPI's</t>
  </si>
  <si>
    <t>EPI'S/uniformes</t>
  </si>
  <si>
    <t>Veículos e equipamentos</t>
  </si>
  <si>
    <t>Conjunto de materiais de auxílio (pá, vassoura, saco lixo, etc)</t>
  </si>
  <si>
    <t>Coletor de resíduos, s/EPI's</t>
  </si>
  <si>
    <t>Conjunto de equipamentos de proteção individual</t>
  </si>
  <si>
    <t>e uniformes</t>
  </si>
  <si>
    <t>Ferramentas e materiais e consumo</t>
  </si>
  <si>
    <t>Implantação e manutenção do sistema de rastreamento</t>
  </si>
  <si>
    <t>e localização via comunicação digital</t>
  </si>
  <si>
    <t>Monitoramento da frota</t>
  </si>
  <si>
    <t>Composições</t>
  </si>
  <si>
    <t>1.1 - Motorista com encargos complementares</t>
  </si>
  <si>
    <t>Salário mensal</t>
  </si>
  <si>
    <t>Insalubridade</t>
  </si>
  <si>
    <t>Auxílio alimentação</t>
  </si>
  <si>
    <t>Número de motoristas</t>
  </si>
  <si>
    <t>Total mensal motorista</t>
  </si>
  <si>
    <t>1.2 - Coletor de resíduos com encargos complementares</t>
  </si>
  <si>
    <t xml:space="preserve">Total mensal </t>
  </si>
  <si>
    <t>1.3 Engenheiro com encargos complementares e EPI'S</t>
  </si>
  <si>
    <t>Horas por mês</t>
  </si>
  <si>
    <t>Total mensal engenheiro</t>
  </si>
  <si>
    <t>2. EPI'S e Uniformes</t>
  </si>
  <si>
    <t>Descrição</t>
  </si>
  <si>
    <t>qdade mês</t>
  </si>
  <si>
    <t>valor unitário</t>
  </si>
  <si>
    <t>valor mensal</t>
  </si>
  <si>
    <t>2.1 Botina de couro (par)</t>
  </si>
  <si>
    <t>2.2 Luva de segurança (par)</t>
  </si>
  <si>
    <t>2.3 Protetor solar - FPS 50 200 ml (und)</t>
  </si>
  <si>
    <t>2.4 Boné simples (und)</t>
  </si>
  <si>
    <t>2.5 Calça básica (und)</t>
  </si>
  <si>
    <t>2.6 Capa de chuva em PVC (und)</t>
  </si>
  <si>
    <t>2.7 Camisa (und)</t>
  </si>
  <si>
    <t>Total mensal EPI'S e Uniformes</t>
  </si>
  <si>
    <t>Km médio mensal percorrido</t>
  </si>
  <si>
    <t>km/l</t>
  </si>
  <si>
    <t>custo litro (RS)</t>
  </si>
  <si>
    <t>Total mensal Combustível</t>
  </si>
  <si>
    <t>Lavação e lubrificação</t>
  </si>
  <si>
    <t>Lubrificação e lavação estimado em 10% do custo do combustível</t>
  </si>
  <si>
    <t>Total mensal Lavação e lubrificação</t>
  </si>
  <si>
    <t>Total mensal Manutenção</t>
  </si>
  <si>
    <t>3.1 Combustível</t>
  </si>
  <si>
    <t>3.2 Lavação e lubrificação</t>
  </si>
  <si>
    <t>3.3 Manutenção do veículo, incluindo troca de peças, filtros e óleos</t>
  </si>
  <si>
    <t>3.4 Depreciação (chassi mais compactador)</t>
  </si>
  <si>
    <t>com compactador, após uma vida</t>
  </si>
  <si>
    <t>Valor da aquisição</t>
  </si>
  <si>
    <t>nº veículo</t>
  </si>
  <si>
    <t>Total mensal Depreciação</t>
  </si>
  <si>
    <t>3.5 Licenciamento, seguro, IPVA</t>
  </si>
  <si>
    <t>Valor aquisição caminhão</t>
  </si>
  <si>
    <t>Coeficiente médio (L. IPVA) = 2% do valor do veículo</t>
  </si>
  <si>
    <t>Seguro obrigatório</t>
  </si>
  <si>
    <t>Coeficiente médio p/ seguro contra danos = 4,5% do valor do veículo</t>
  </si>
  <si>
    <t>Taxa de licenciamento</t>
  </si>
  <si>
    <t>número de meses</t>
  </si>
  <si>
    <t>Total mensal Licenciamento, seguro, IPVA, etc</t>
  </si>
  <si>
    <t>3.6 Consumo de pneus</t>
  </si>
  <si>
    <t>Distância média mensal percorrida (km)</t>
  </si>
  <si>
    <t>Vida útil pneu novo (km)</t>
  </si>
  <si>
    <t>Vida útil pneu recapado (km)</t>
  </si>
  <si>
    <t>Vida útil por ciclo (km)</t>
  </si>
  <si>
    <t>ciclos por mês</t>
  </si>
  <si>
    <t>Valor unitário pneu novo (R$)</t>
  </si>
  <si>
    <t>Valor total para o jogo com 6 pneus</t>
  </si>
  <si>
    <t>Valor unitário pneu recapado (R$)</t>
  </si>
  <si>
    <t>Valor total jogo com 6 pneus recapados (R$)</t>
  </si>
  <si>
    <t>Valor total por ciclo (R$)</t>
  </si>
  <si>
    <t>Total mensal Pneu</t>
  </si>
  <si>
    <t>Total mensal caminhão toco mais compactador</t>
  </si>
  <si>
    <t>Vassoura de aço (und)</t>
  </si>
  <si>
    <t>Qdade mês</t>
  </si>
  <si>
    <t>Sacos plásticos de 100 litros (und)</t>
  </si>
  <si>
    <t>Pá de concha (und)</t>
  </si>
  <si>
    <t>Total mensal materiais e ferramentas de auxílio</t>
  </si>
  <si>
    <t>nº de veículo</t>
  </si>
  <si>
    <t>Implantação do equipamento</t>
  </si>
  <si>
    <t>Manutenção do equipamento</t>
  </si>
  <si>
    <t>Total mensal monitoramento da frota</t>
  </si>
  <si>
    <t>CÁLCULO DO BDI</t>
  </si>
  <si>
    <t>DESCRIÇÃO</t>
  </si>
  <si>
    <t>%</t>
  </si>
  <si>
    <t xml:space="preserve">BDI = </t>
  </si>
  <si>
    <t>DBI =</t>
  </si>
  <si>
    <t>TAXA ADMINISTRAÇÃO CENTRAL (AC)</t>
  </si>
  <si>
    <t>TAXA DE SEGUROS/RISCOS/GARANTIAS (SRG)</t>
  </si>
  <si>
    <t>TAXA LUCRO (L)</t>
  </si>
  <si>
    <t>TAXA DESPESAS FINANCEIRAS (DF)</t>
  </si>
  <si>
    <t>TAXA DE IMPOSTOS - ISS (I)</t>
  </si>
  <si>
    <t>TAXA DE IMPOSTOS - PIS/COFINS (I)</t>
  </si>
  <si>
    <t>((1+AC+SRG)x(1+DF)x(1+L) / (1-I))-1</t>
  </si>
  <si>
    <t>valor</t>
  </si>
  <si>
    <t>Caminhão toco com compactador 15 m³</t>
  </si>
  <si>
    <t>4. Materiais e ferramentas de auxílio</t>
  </si>
  <si>
    <t>5. Monitoramento da frota</t>
  </si>
  <si>
    <t>Destinação final dos resíduos</t>
  </si>
  <si>
    <t>ton/mês</t>
  </si>
  <si>
    <t>R$/ton</t>
  </si>
  <si>
    <t>Total mensal destinação final dos resíduuo</t>
  </si>
  <si>
    <t>Destinação final ambietalmente adequada</t>
  </si>
  <si>
    <t>7.1</t>
  </si>
  <si>
    <t>vb</t>
  </si>
  <si>
    <t>6.1</t>
  </si>
  <si>
    <t>7. Coleta, transporte e destinação final dos resíduos sólidos dos serviços de saúde (coleta hospitalar)</t>
  </si>
  <si>
    <t>Resíduos sólidos dos serviços de saúde</t>
  </si>
  <si>
    <t>equipe/mês</t>
  </si>
  <si>
    <t>Coleta e destinação final Resíduos dos Serviços de Saúde</t>
  </si>
  <si>
    <t>Coleta, transporte e destinação final dos RSSS</t>
  </si>
  <si>
    <t>TOTAL MENSAL (R$)</t>
  </si>
  <si>
    <t>BDI 25%</t>
  </si>
  <si>
    <t>TOTAL  (R$)</t>
  </si>
  <si>
    <t>Coleta domiciliar</t>
  </si>
  <si>
    <t>Coleta seletiva perímetro urbano</t>
  </si>
  <si>
    <t>Coleta seletiva interior</t>
  </si>
  <si>
    <t>Coleta resíduos sólidos dos serviços de saúde</t>
  </si>
  <si>
    <t>Valor total (R$)</t>
  </si>
  <si>
    <t>kg/mês</t>
  </si>
  <si>
    <t>Quantidade</t>
  </si>
  <si>
    <t>R$/und</t>
  </si>
  <si>
    <t>R$/kg</t>
  </si>
  <si>
    <t>Número de coletores</t>
  </si>
  <si>
    <t>Total mensal coletores</t>
  </si>
  <si>
    <t>6. Destinação final dos resíduos em unidade de triagem e aterro sanitário (170 ton/mês)</t>
  </si>
  <si>
    <t>Manutenção estimada</t>
  </si>
  <si>
    <t>Manutenção estimada de 50% do veículo novo durante a vida útil de 60 meses</t>
  </si>
  <si>
    <t>útil de 60 meses de uso)</t>
  </si>
  <si>
    <t xml:space="preserve">Custo da depreciação </t>
  </si>
  <si>
    <t>de 60% do veículo novo</t>
  </si>
  <si>
    <t>valor residual</t>
  </si>
  <si>
    <t>COMPOSIÇÃO DOS ENCARGOS SOCIAIS</t>
  </si>
  <si>
    <t>INSS</t>
  </si>
  <si>
    <t>SESI</t>
  </si>
  <si>
    <t>valor (%)</t>
  </si>
  <si>
    <t>SENAI</t>
  </si>
  <si>
    <t>INCRA</t>
  </si>
  <si>
    <t>SEBRAE</t>
  </si>
  <si>
    <t>Salário educação</t>
  </si>
  <si>
    <t>Seguro contra acidentes de trabalho</t>
  </si>
  <si>
    <t>FGTS</t>
  </si>
  <si>
    <t>Contrato Social</t>
  </si>
  <si>
    <t>Férias gozadas</t>
  </si>
  <si>
    <t>13° salário</t>
  </si>
  <si>
    <t>Licença paternidade</t>
  </si>
  <si>
    <t>Faltas justificadas</t>
  </si>
  <si>
    <t>Auxílio acidente de trabalho</t>
  </si>
  <si>
    <t>Auxílio doença</t>
  </si>
  <si>
    <t>Aviso próvio trabalhado</t>
  </si>
  <si>
    <t>Terço de férias</t>
  </si>
  <si>
    <t>Treinamento</t>
  </si>
  <si>
    <t>Aviso prévio indenizado</t>
  </si>
  <si>
    <t>FGTS sobre o aviso prévio</t>
  </si>
  <si>
    <t>Contribuição sobre o aviso</t>
  </si>
  <si>
    <t>Reflexos no aviso prévio indenizado</t>
  </si>
  <si>
    <t>Indenização adicional</t>
  </si>
  <si>
    <t>Multa do FGTS (rescisões)</t>
  </si>
  <si>
    <t>Contribuição social</t>
  </si>
  <si>
    <t>SOMA A</t>
  </si>
  <si>
    <t>SOMA B</t>
  </si>
  <si>
    <t>SOMA C</t>
  </si>
  <si>
    <t>Encargo sociais  (84,10%)</t>
  </si>
  <si>
    <t>Encargo sociais (84,10%)</t>
  </si>
  <si>
    <t>Horas extra mês  com 50%  estimado em 15 horas</t>
  </si>
  <si>
    <t>Incidência sobre o salário maternidade</t>
  </si>
  <si>
    <t>SOMA D</t>
  </si>
  <si>
    <t>TOTAL ENCARGOS SOCIAIS</t>
  </si>
  <si>
    <t>Taxa reincidência Grupo A sobre Grupo B</t>
  </si>
  <si>
    <t>Salário por hora</t>
  </si>
  <si>
    <t>Serviço</t>
  </si>
  <si>
    <t>TOTAL</t>
  </si>
  <si>
    <t>TOTAL DOS SERVIÇOS</t>
  </si>
  <si>
    <t>ANEXO III PLANILHAS E COMPOSIÇÃO DE CUSTOS</t>
  </si>
  <si>
    <t>3. Caminhão toco mais compactador 15 m³ (valor caminhão R$ 0,00, valor coletor R$ 0,00)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</si>
</sst>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&quot;R$&quot;\ #,##0.00"/>
    <numFmt numFmtId="166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Book Antiqu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4" fontId="36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6" fillId="33" borderId="11" xfId="0" applyFont="1" applyFill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" fontId="36" fillId="33" borderId="11" xfId="0" applyNumberFormat="1" applyFont="1" applyFill="1" applyBorder="1" applyAlignment="1">
      <alignment horizontal="center"/>
    </xf>
    <xf numFmtId="4" fontId="36" fillId="33" borderId="12" xfId="0" applyNumberFormat="1" applyFont="1" applyFill="1" applyBorder="1" applyAlignment="1">
      <alignment horizontal="center"/>
    </xf>
    <xf numFmtId="4" fontId="0" fillId="33" borderId="11" xfId="0" applyNumberFormat="1" applyFill="1" applyBorder="1" applyAlignment="1">
      <alignment horizontal="center"/>
    </xf>
    <xf numFmtId="4" fontId="0" fillId="33" borderId="12" xfId="0" applyNumberForma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36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36" fillId="33" borderId="16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166" fontId="19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65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165" fontId="0" fillId="33" borderId="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36" fillId="33" borderId="10" xfId="0" applyNumberFormat="1" applyFon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 horizontal="center"/>
    </xf>
    <xf numFmtId="165" fontId="0" fillId="33" borderId="17" xfId="0" applyNumberFormat="1" applyFill="1" applyBorder="1" applyAlignment="1">
      <alignment horizontal="center"/>
    </xf>
    <xf numFmtId="165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165" fontId="36" fillId="33" borderId="10" xfId="0" applyNumberFormat="1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7" fillId="33" borderId="13" xfId="0" applyFont="1" applyFill="1" applyBorder="1" applyAlignment="1">
      <alignment horizontal="center" vertical="top"/>
    </xf>
    <xf numFmtId="0" fontId="0" fillId="33" borderId="20" xfId="0" applyFill="1" applyBorder="1" applyAlignment="1">
      <alignment horizontal="center" vertical="top"/>
    </xf>
    <xf numFmtId="0" fontId="0" fillId="33" borderId="15" xfId="0" applyFill="1" applyBorder="1" applyAlignment="1">
      <alignment horizontal="center" vertical="top"/>
    </xf>
    <xf numFmtId="0" fontId="0" fillId="33" borderId="14" xfId="0" applyFill="1" applyBorder="1" applyAlignment="1">
      <alignment horizontal="center" vertical="top"/>
    </xf>
    <xf numFmtId="0" fontId="0" fillId="33" borderId="21" xfId="0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0" fontId="36" fillId="33" borderId="17" xfId="0" applyFont="1" applyFill="1" applyBorder="1" applyAlignment="1">
      <alignment horizontal="center"/>
    </xf>
    <xf numFmtId="0" fontId="36" fillId="33" borderId="19" xfId="0" applyFont="1" applyFill="1" applyBorder="1" applyAlignment="1">
      <alignment horizontal="center"/>
    </xf>
    <xf numFmtId="165" fontId="36" fillId="33" borderId="19" xfId="0" applyNumberFormat="1" applyFont="1" applyFill="1" applyBorder="1" applyAlignment="1">
      <alignment horizontal="center"/>
    </xf>
    <xf numFmtId="165" fontId="36" fillId="33" borderId="18" xfId="0" applyNumberFormat="1" applyFont="1" applyFill="1" applyBorder="1" applyAlignment="1">
      <alignment horizontal="center"/>
    </xf>
    <xf numFmtId="165" fontId="36" fillId="33" borderId="10" xfId="0" applyNumberFormat="1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5.140625" style="1" bestFit="1" customWidth="1"/>
    <col min="2" max="2" width="57.421875" style="1" bestFit="1" customWidth="1"/>
    <col min="3" max="3" width="5.00390625" style="1" customWidth="1"/>
    <col min="4" max="4" width="8.140625" style="1" bestFit="1" customWidth="1"/>
    <col min="5" max="5" width="9.140625" style="3" customWidth="1"/>
    <col min="6" max="6" width="15.57421875" style="3" customWidth="1"/>
    <col min="7" max="9" width="9.140625" style="1" customWidth="1"/>
    <col min="10" max="16384" width="9.140625" style="2" customWidth="1"/>
  </cols>
  <sheetData>
    <row r="1" spans="1:9" ht="15">
      <c r="A1" s="56"/>
      <c r="B1" s="62" t="s">
        <v>193</v>
      </c>
      <c r="C1" s="63"/>
      <c r="D1" s="63"/>
      <c r="E1" s="63"/>
      <c r="F1" s="64"/>
      <c r="G1" s="56"/>
      <c r="H1" s="56"/>
      <c r="I1" s="56"/>
    </row>
    <row r="2" spans="1:9" ht="15">
      <c r="A2" s="56"/>
      <c r="B2" s="65"/>
      <c r="C2" s="66"/>
      <c r="D2" s="66"/>
      <c r="E2" s="66"/>
      <c r="F2" s="67"/>
      <c r="G2" s="56"/>
      <c r="H2" s="56"/>
      <c r="I2" s="56"/>
    </row>
    <row r="3" spans="1:9" ht="15">
      <c r="A3" s="56"/>
      <c r="B3" s="56"/>
      <c r="C3" s="56"/>
      <c r="D3" s="56"/>
      <c r="G3" s="56"/>
      <c r="H3" s="56"/>
      <c r="I3" s="56"/>
    </row>
    <row r="4" spans="1:6" ht="15">
      <c r="A4" s="5" t="s">
        <v>5</v>
      </c>
      <c r="B4" s="5" t="s">
        <v>6</v>
      </c>
      <c r="C4" s="5" t="s">
        <v>7</v>
      </c>
      <c r="D4" s="5" t="s">
        <v>12</v>
      </c>
      <c r="E4" s="6" t="s">
        <v>8</v>
      </c>
      <c r="F4" s="6" t="s">
        <v>13</v>
      </c>
    </row>
    <row r="5" spans="1:6" ht="15">
      <c r="A5" s="5"/>
      <c r="B5" s="5"/>
      <c r="C5" s="5"/>
      <c r="D5" s="5" t="s">
        <v>11</v>
      </c>
      <c r="E5" s="6" t="s">
        <v>9</v>
      </c>
      <c r="F5" s="6" t="s">
        <v>14</v>
      </c>
    </row>
    <row r="6" spans="1:6" ht="15">
      <c r="A6" s="7">
        <v>1</v>
      </c>
      <c r="B6" s="7" t="s">
        <v>19</v>
      </c>
      <c r="C6" s="7"/>
      <c r="D6" s="7"/>
      <c r="E6" s="8"/>
      <c r="F6" s="8"/>
    </row>
    <row r="7" spans="1:6" ht="15">
      <c r="A7" s="5" t="s">
        <v>0</v>
      </c>
      <c r="B7" s="5" t="s">
        <v>20</v>
      </c>
      <c r="C7" s="5" t="s">
        <v>7</v>
      </c>
      <c r="D7" s="5"/>
      <c r="E7" s="6"/>
      <c r="F7" s="6"/>
    </row>
    <row r="8" spans="1:6" ht="15">
      <c r="A8" s="5" t="s">
        <v>1</v>
      </c>
      <c r="B8" s="5" t="s">
        <v>24</v>
      </c>
      <c r="C8" s="5" t="s">
        <v>7</v>
      </c>
      <c r="D8" s="5"/>
      <c r="E8" s="6"/>
      <c r="F8" s="34"/>
    </row>
    <row r="9" spans="1:6" ht="15">
      <c r="A9" s="5" t="s">
        <v>2</v>
      </c>
      <c r="B9" s="5" t="s">
        <v>15</v>
      </c>
      <c r="C9" s="5" t="s">
        <v>3</v>
      </c>
      <c r="D9" s="5"/>
      <c r="E9" s="6"/>
      <c r="F9" s="34"/>
    </row>
    <row r="10" spans="1:6" ht="15">
      <c r="A10" s="11">
        <v>2</v>
      </c>
      <c r="B10" s="7" t="s">
        <v>21</v>
      </c>
      <c r="C10" s="7"/>
      <c r="D10" s="11"/>
      <c r="E10" s="17"/>
      <c r="F10" s="17"/>
    </row>
    <row r="11" spans="1:6" ht="15">
      <c r="A11" s="13" t="s">
        <v>4</v>
      </c>
      <c r="B11" s="13" t="s">
        <v>25</v>
      </c>
      <c r="C11" s="15" t="s">
        <v>7</v>
      </c>
      <c r="D11" s="15"/>
      <c r="E11" s="19"/>
      <c r="F11" s="19"/>
    </row>
    <row r="12" spans="1:6" ht="15">
      <c r="A12" s="14"/>
      <c r="B12" s="14" t="s">
        <v>26</v>
      </c>
      <c r="C12" s="16"/>
      <c r="D12" s="16"/>
      <c r="E12" s="20"/>
      <c r="F12" s="20"/>
    </row>
    <row r="13" spans="1:6" ht="15">
      <c r="A13" s="12">
        <v>3</v>
      </c>
      <c r="B13" s="7" t="s">
        <v>22</v>
      </c>
      <c r="C13" s="7"/>
      <c r="D13" s="12"/>
      <c r="E13" s="18"/>
      <c r="F13" s="18"/>
    </row>
    <row r="14" spans="1:6" ht="15">
      <c r="A14" s="5" t="s">
        <v>16</v>
      </c>
      <c r="B14" s="5" t="s">
        <v>115</v>
      </c>
      <c r="C14" s="5" t="s">
        <v>7</v>
      </c>
      <c r="D14" s="5"/>
      <c r="E14" s="6"/>
      <c r="F14" s="6"/>
    </row>
    <row r="15" spans="1:6" ht="15">
      <c r="A15" s="7">
        <v>4</v>
      </c>
      <c r="B15" s="7" t="s">
        <v>27</v>
      </c>
      <c r="C15" s="7"/>
      <c r="D15" s="7"/>
      <c r="E15" s="8"/>
      <c r="F15" s="8"/>
    </row>
    <row r="16" spans="1:6" ht="15">
      <c r="A16" s="5" t="s">
        <v>17</v>
      </c>
      <c r="B16" s="5" t="s">
        <v>23</v>
      </c>
      <c r="C16" s="5" t="s">
        <v>7</v>
      </c>
      <c r="D16" s="5"/>
      <c r="E16" s="6"/>
      <c r="F16" s="6"/>
    </row>
    <row r="17" spans="1:9" ht="15">
      <c r="A17" s="11">
        <v>5</v>
      </c>
      <c r="B17" s="11" t="s">
        <v>30</v>
      </c>
      <c r="C17" s="11"/>
      <c r="D17" s="11"/>
      <c r="E17" s="17"/>
      <c r="F17" s="17"/>
      <c r="G17" s="4"/>
      <c r="H17" s="4"/>
      <c r="I17" s="4"/>
    </row>
    <row r="18" spans="1:9" ht="15">
      <c r="A18" s="22" t="s">
        <v>18</v>
      </c>
      <c r="B18" s="21" t="s">
        <v>28</v>
      </c>
      <c r="C18" s="24" t="s">
        <v>7</v>
      </c>
      <c r="D18" s="13"/>
      <c r="E18" s="19"/>
      <c r="F18" s="19"/>
      <c r="G18" s="10"/>
      <c r="H18" s="10"/>
      <c r="I18" s="10"/>
    </row>
    <row r="19" spans="1:9" ht="15">
      <c r="A19" s="23"/>
      <c r="B19" s="26" t="s">
        <v>29</v>
      </c>
      <c r="C19" s="25"/>
      <c r="D19" s="12"/>
      <c r="E19" s="18"/>
      <c r="F19" s="18"/>
      <c r="G19" s="10"/>
      <c r="H19" s="10"/>
      <c r="I19" s="10"/>
    </row>
    <row r="20" spans="1:9" ht="15">
      <c r="A20" s="11">
        <v>6</v>
      </c>
      <c r="B20" s="11" t="s">
        <v>122</v>
      </c>
      <c r="C20" s="11"/>
      <c r="D20" s="11"/>
      <c r="E20" s="17"/>
      <c r="F20" s="17"/>
      <c r="G20" s="30"/>
      <c r="H20" s="30"/>
      <c r="I20" s="30"/>
    </row>
    <row r="21" spans="1:9" ht="15">
      <c r="A21" s="31" t="s">
        <v>125</v>
      </c>
      <c r="B21" s="32" t="s">
        <v>122</v>
      </c>
      <c r="C21" s="33" t="s">
        <v>124</v>
      </c>
      <c r="D21" s="28"/>
      <c r="E21" s="29"/>
      <c r="F21" s="29"/>
      <c r="G21" s="30"/>
      <c r="H21" s="30"/>
      <c r="I21" s="30"/>
    </row>
    <row r="22" spans="1:9" ht="15">
      <c r="A22" s="11">
        <v>7</v>
      </c>
      <c r="B22" s="11" t="s">
        <v>129</v>
      </c>
      <c r="C22" s="11"/>
      <c r="D22" s="11"/>
      <c r="E22" s="17"/>
      <c r="F22" s="17"/>
      <c r="G22" s="30"/>
      <c r="H22" s="30"/>
      <c r="I22" s="30"/>
    </row>
    <row r="23" spans="1:9" ht="15">
      <c r="A23" s="31" t="s">
        <v>123</v>
      </c>
      <c r="B23" s="32" t="s">
        <v>130</v>
      </c>
      <c r="C23" s="33" t="s">
        <v>124</v>
      </c>
      <c r="D23" s="28"/>
      <c r="E23" s="29"/>
      <c r="F23" s="29"/>
      <c r="G23" s="30"/>
      <c r="H23" s="30"/>
      <c r="I23" s="30"/>
    </row>
    <row r="24" spans="1:6" ht="15">
      <c r="A24" s="58" t="s">
        <v>131</v>
      </c>
      <c r="B24" s="59"/>
      <c r="C24" s="59"/>
      <c r="D24" s="59"/>
      <c r="E24" s="60"/>
      <c r="F24" s="36">
        <f>SUM(F7:F23)</f>
        <v>0</v>
      </c>
    </row>
    <row r="25" spans="1:9" ht="15">
      <c r="A25" s="58" t="s">
        <v>132</v>
      </c>
      <c r="B25" s="59"/>
      <c r="C25" s="59"/>
      <c r="D25" s="59"/>
      <c r="E25" s="60"/>
      <c r="F25" s="36">
        <f>(F24*1.25)-F24</f>
        <v>0</v>
      </c>
      <c r="G25" s="35"/>
      <c r="H25" s="35"/>
      <c r="I25" s="35"/>
    </row>
    <row r="26" spans="1:9" ht="15">
      <c r="A26" s="58" t="s">
        <v>133</v>
      </c>
      <c r="B26" s="59"/>
      <c r="C26" s="59"/>
      <c r="D26" s="59"/>
      <c r="E26" s="60"/>
      <c r="F26" s="57"/>
      <c r="G26" s="35"/>
      <c r="H26" s="35"/>
      <c r="I26" s="35"/>
    </row>
    <row r="28" spans="1:6" ht="15">
      <c r="A28" s="61"/>
      <c r="B28" s="61"/>
      <c r="C28" s="61"/>
      <c r="D28" s="61"/>
      <c r="E28" s="61"/>
      <c r="F28" s="61"/>
    </row>
    <row r="29" spans="1:6" ht="15">
      <c r="A29" s="61"/>
      <c r="B29" s="61"/>
      <c r="C29" s="61"/>
      <c r="D29" s="61"/>
      <c r="E29" s="61"/>
      <c r="F29" s="61"/>
    </row>
    <row r="30" spans="1:6" ht="15">
      <c r="A30" s="61"/>
      <c r="B30" s="61"/>
      <c r="C30" s="61"/>
      <c r="D30" s="61"/>
      <c r="E30" s="61"/>
      <c r="F30" s="61"/>
    </row>
    <row r="31" spans="1:6" ht="15">
      <c r="A31" s="61"/>
      <c r="B31" s="61"/>
      <c r="C31" s="61"/>
      <c r="D31" s="61"/>
      <c r="E31" s="61"/>
      <c r="F31" s="61"/>
    </row>
    <row r="32" spans="1:6" ht="15">
      <c r="A32" s="61"/>
      <c r="B32" s="61"/>
      <c r="C32" s="61"/>
      <c r="D32" s="61"/>
      <c r="E32" s="61"/>
      <c r="F32" s="61"/>
    </row>
    <row r="33" spans="1:6" ht="15">
      <c r="A33" s="61"/>
      <c r="B33" s="61"/>
      <c r="C33" s="61"/>
      <c r="D33" s="61"/>
      <c r="E33" s="61"/>
      <c r="F33" s="61"/>
    </row>
    <row r="34" spans="1:6" ht="15">
      <c r="A34" s="61"/>
      <c r="B34" s="61"/>
      <c r="C34" s="61"/>
      <c r="D34" s="61"/>
      <c r="E34" s="61"/>
      <c r="F34" s="61"/>
    </row>
    <row r="35" spans="1:6" ht="15">
      <c r="A35" s="61"/>
      <c r="B35" s="61"/>
      <c r="C35" s="61"/>
      <c r="D35" s="61"/>
      <c r="E35" s="61"/>
      <c r="F35" s="61"/>
    </row>
    <row r="36" spans="1:6" ht="15">
      <c r="A36" s="61"/>
      <c r="B36" s="61"/>
      <c r="C36" s="61"/>
      <c r="D36" s="61"/>
      <c r="E36" s="61"/>
      <c r="F36" s="61"/>
    </row>
    <row r="37" spans="1:6" ht="15">
      <c r="A37" s="61"/>
      <c r="B37" s="61"/>
      <c r="C37" s="61"/>
      <c r="D37" s="61"/>
      <c r="E37" s="61"/>
      <c r="F37" s="61"/>
    </row>
  </sheetData>
  <sheetProtection/>
  <mergeCells count="14">
    <mergeCell ref="A36:F36"/>
    <mergeCell ref="A37:F37"/>
    <mergeCell ref="A30:F30"/>
    <mergeCell ref="A31:F31"/>
    <mergeCell ref="A32:F32"/>
    <mergeCell ref="A33:F33"/>
    <mergeCell ref="A34:F34"/>
    <mergeCell ref="A25:E25"/>
    <mergeCell ref="A26:E26"/>
    <mergeCell ref="A28:F28"/>
    <mergeCell ref="A29:F29"/>
    <mergeCell ref="B1:F2"/>
    <mergeCell ref="A35:F35"/>
    <mergeCell ref="A24:E24"/>
  </mergeCells>
  <printOptions/>
  <pageMargins left="0.1968503937007874" right="0.15748031496062992" top="0.31496062992125984" bottom="0.787401574803149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6"/>
  <sheetViews>
    <sheetView zoomScalePageLayoutView="0" workbookViewId="0" topLeftCell="A82">
      <selection activeCell="J119" sqref="J119"/>
    </sheetView>
  </sheetViews>
  <sheetFormatPr defaultColWidth="9.140625" defaultRowHeight="15"/>
  <cols>
    <col min="1" max="13" width="9.140625" style="2" customWidth="1"/>
    <col min="14" max="14" width="26.8515625" style="38" bestFit="1" customWidth="1"/>
    <col min="15" max="16" width="9.140625" style="38" customWidth="1"/>
    <col min="17" max="17" width="10.57421875" style="38" bestFit="1" customWidth="1"/>
    <col min="18" max="18" width="9.140625" style="38" customWidth="1"/>
    <col min="19" max="16384" width="9.140625" style="2" customWidth="1"/>
  </cols>
  <sheetData>
    <row r="1" spans="1:10" ht="13.5" customHeight="1">
      <c r="A1" s="61" t="s">
        <v>31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3.5" customHeight="1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0" ht="13.5" customHeight="1">
      <c r="A3" s="58" t="s">
        <v>32</v>
      </c>
      <c r="B3" s="59"/>
      <c r="C3" s="59"/>
      <c r="D3" s="59"/>
      <c r="E3" s="59"/>
      <c r="F3" s="59"/>
      <c r="G3" s="59"/>
      <c r="H3" s="59"/>
      <c r="I3" s="59"/>
      <c r="J3" s="60"/>
    </row>
    <row r="4" spans="1:10" ht="13.5" customHeight="1">
      <c r="A4" s="68" t="s">
        <v>33</v>
      </c>
      <c r="B4" s="68"/>
      <c r="C4" s="68"/>
      <c r="D4" s="68"/>
      <c r="E4" s="68"/>
      <c r="F4" s="68"/>
      <c r="G4" s="68"/>
      <c r="H4" s="68"/>
      <c r="I4" s="70">
        <v>0</v>
      </c>
      <c r="J4" s="70"/>
    </row>
    <row r="5" spans="1:10" ht="13.5" customHeight="1">
      <c r="A5" s="68" t="s">
        <v>34</v>
      </c>
      <c r="B5" s="68"/>
      <c r="C5" s="68"/>
      <c r="D5" s="68"/>
      <c r="E5" s="68"/>
      <c r="F5" s="68"/>
      <c r="G5" s="68"/>
      <c r="H5" s="68"/>
      <c r="I5" s="70">
        <v>0</v>
      </c>
      <c r="J5" s="70"/>
    </row>
    <row r="6" spans="1:18" ht="13.5" customHeight="1">
      <c r="A6" s="68" t="s">
        <v>184</v>
      </c>
      <c r="B6" s="68"/>
      <c r="C6" s="68"/>
      <c r="D6" s="68"/>
      <c r="E6" s="68"/>
      <c r="F6" s="68"/>
      <c r="G6" s="68"/>
      <c r="H6" s="68"/>
      <c r="I6" s="70">
        <v>0</v>
      </c>
      <c r="J6" s="70"/>
      <c r="N6" s="40"/>
      <c r="O6" s="40"/>
      <c r="P6" s="40"/>
      <c r="Q6" s="40"/>
      <c r="R6" s="40"/>
    </row>
    <row r="7" spans="1:13" ht="13.5" customHeight="1">
      <c r="A7" s="68" t="s">
        <v>35</v>
      </c>
      <c r="B7" s="68"/>
      <c r="C7" s="68"/>
      <c r="D7" s="68"/>
      <c r="E7" s="68"/>
      <c r="F7" s="68"/>
      <c r="G7" s="68"/>
      <c r="H7" s="68"/>
      <c r="I7" s="70">
        <v>0</v>
      </c>
      <c r="J7" s="70"/>
      <c r="M7" s="44"/>
    </row>
    <row r="8" spans="1:13" ht="13.5" customHeight="1">
      <c r="A8" s="68" t="s">
        <v>182</v>
      </c>
      <c r="B8" s="68"/>
      <c r="C8" s="68"/>
      <c r="D8" s="68"/>
      <c r="E8" s="68"/>
      <c r="F8" s="68"/>
      <c r="G8" s="68"/>
      <c r="H8" s="68"/>
      <c r="I8" s="70">
        <v>0</v>
      </c>
      <c r="J8" s="70"/>
      <c r="M8" s="44"/>
    </row>
    <row r="9" spans="1:10" ht="13.5" customHeight="1">
      <c r="A9" s="68" t="s">
        <v>36</v>
      </c>
      <c r="B9" s="68"/>
      <c r="C9" s="68"/>
      <c r="D9" s="68"/>
      <c r="E9" s="68"/>
      <c r="F9" s="68"/>
      <c r="G9" s="68"/>
      <c r="H9" s="68"/>
      <c r="I9" s="69">
        <v>0</v>
      </c>
      <c r="J9" s="69"/>
    </row>
    <row r="10" spans="1:10" ht="13.5" customHeight="1">
      <c r="A10" s="71" t="s">
        <v>37</v>
      </c>
      <c r="B10" s="72"/>
      <c r="C10" s="72"/>
      <c r="D10" s="72"/>
      <c r="E10" s="72"/>
      <c r="F10" s="72"/>
      <c r="G10" s="72"/>
      <c r="H10" s="72"/>
      <c r="I10" s="73">
        <v>0</v>
      </c>
      <c r="J10" s="74"/>
    </row>
    <row r="11" spans="1:10" ht="13.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</row>
    <row r="12" spans="1:10" ht="13.5" customHeight="1">
      <c r="A12" s="58" t="s">
        <v>38</v>
      </c>
      <c r="B12" s="59"/>
      <c r="C12" s="59"/>
      <c r="D12" s="59"/>
      <c r="E12" s="59"/>
      <c r="F12" s="59"/>
      <c r="G12" s="59"/>
      <c r="H12" s="59"/>
      <c r="I12" s="59"/>
      <c r="J12" s="60"/>
    </row>
    <row r="13" spans="1:10" ht="13.5" customHeight="1">
      <c r="A13" s="68" t="s">
        <v>33</v>
      </c>
      <c r="B13" s="68"/>
      <c r="C13" s="68"/>
      <c r="D13" s="68"/>
      <c r="E13" s="68"/>
      <c r="F13" s="68"/>
      <c r="G13" s="68"/>
      <c r="H13" s="68"/>
      <c r="I13" s="70">
        <v>0</v>
      </c>
      <c r="J13" s="70"/>
    </row>
    <row r="14" spans="1:13" ht="13.5" customHeight="1">
      <c r="A14" s="68" t="s">
        <v>34</v>
      </c>
      <c r="B14" s="68"/>
      <c r="C14" s="68"/>
      <c r="D14" s="68"/>
      <c r="E14" s="68"/>
      <c r="F14" s="68"/>
      <c r="G14" s="68"/>
      <c r="H14" s="68"/>
      <c r="I14" s="70">
        <v>0</v>
      </c>
      <c r="J14" s="70"/>
      <c r="M14" s="44"/>
    </row>
    <row r="15" spans="1:18" ht="13.5" customHeight="1">
      <c r="A15" s="68" t="s">
        <v>184</v>
      </c>
      <c r="B15" s="68"/>
      <c r="C15" s="68"/>
      <c r="D15" s="68"/>
      <c r="E15" s="68"/>
      <c r="F15" s="68"/>
      <c r="G15" s="68"/>
      <c r="H15" s="68"/>
      <c r="I15" s="70">
        <v>0</v>
      </c>
      <c r="J15" s="70"/>
      <c r="M15" s="44"/>
      <c r="N15" s="40"/>
      <c r="O15" s="40"/>
      <c r="P15" s="40"/>
      <c r="Q15" s="40"/>
      <c r="R15" s="40"/>
    </row>
    <row r="16" spans="1:10" ht="13.5" customHeight="1">
      <c r="A16" s="68" t="s">
        <v>35</v>
      </c>
      <c r="B16" s="68"/>
      <c r="C16" s="68"/>
      <c r="D16" s="68"/>
      <c r="E16" s="68"/>
      <c r="F16" s="68"/>
      <c r="G16" s="68"/>
      <c r="H16" s="68"/>
      <c r="I16" s="70">
        <v>0</v>
      </c>
      <c r="J16" s="70"/>
    </row>
    <row r="17" spans="1:10" ht="13.5" customHeight="1">
      <c r="A17" s="68" t="s">
        <v>183</v>
      </c>
      <c r="B17" s="68"/>
      <c r="C17" s="68"/>
      <c r="D17" s="68"/>
      <c r="E17" s="68"/>
      <c r="F17" s="68"/>
      <c r="G17" s="68"/>
      <c r="H17" s="68"/>
      <c r="I17" s="70">
        <v>0</v>
      </c>
      <c r="J17" s="70"/>
    </row>
    <row r="18" spans="1:10" ht="13.5" customHeight="1">
      <c r="A18" s="68" t="s">
        <v>39</v>
      </c>
      <c r="B18" s="68"/>
      <c r="C18" s="68"/>
      <c r="D18" s="68"/>
      <c r="E18" s="68"/>
      <c r="F18" s="68"/>
      <c r="G18" s="68"/>
      <c r="H18" s="68"/>
      <c r="I18" s="69">
        <v>0</v>
      </c>
      <c r="J18" s="69"/>
    </row>
    <row r="19" spans="1:10" ht="13.5" customHeight="1">
      <c r="A19" s="68" t="s">
        <v>143</v>
      </c>
      <c r="B19" s="68"/>
      <c r="C19" s="68"/>
      <c r="D19" s="68"/>
      <c r="E19" s="68"/>
      <c r="F19" s="68"/>
      <c r="G19" s="68"/>
      <c r="H19" s="68"/>
      <c r="I19" s="70">
        <v>0</v>
      </c>
      <c r="J19" s="70"/>
    </row>
    <row r="20" spans="1:10" ht="13.5" customHeight="1">
      <c r="A20" s="71" t="s">
        <v>144</v>
      </c>
      <c r="B20" s="72"/>
      <c r="C20" s="72"/>
      <c r="D20" s="72"/>
      <c r="E20" s="72"/>
      <c r="F20" s="72"/>
      <c r="G20" s="72"/>
      <c r="H20" s="72"/>
      <c r="I20" s="73">
        <f>I19*I18</f>
        <v>0</v>
      </c>
      <c r="J20" s="74"/>
    </row>
    <row r="21" spans="1:10" ht="13.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13.5" customHeight="1">
      <c r="A22" s="58" t="s">
        <v>40</v>
      </c>
      <c r="B22" s="59"/>
      <c r="C22" s="59"/>
      <c r="D22" s="59"/>
      <c r="E22" s="59"/>
      <c r="F22" s="59"/>
      <c r="G22" s="59"/>
      <c r="H22" s="59"/>
      <c r="I22" s="59"/>
      <c r="J22" s="60"/>
    </row>
    <row r="23" spans="1:10" ht="13.5" customHeight="1">
      <c r="A23" s="68" t="s">
        <v>189</v>
      </c>
      <c r="B23" s="68"/>
      <c r="C23" s="68"/>
      <c r="D23" s="68"/>
      <c r="E23" s="68"/>
      <c r="F23" s="68"/>
      <c r="G23" s="68"/>
      <c r="H23" s="68"/>
      <c r="I23" s="70">
        <v>0</v>
      </c>
      <c r="J23" s="70"/>
    </row>
    <row r="24" spans="1:10" ht="13.5" customHeight="1">
      <c r="A24" s="68" t="s">
        <v>41</v>
      </c>
      <c r="B24" s="68"/>
      <c r="C24" s="68"/>
      <c r="D24" s="68"/>
      <c r="E24" s="68"/>
      <c r="F24" s="68"/>
      <c r="G24" s="68"/>
      <c r="H24" s="68"/>
      <c r="I24" s="69">
        <v>0</v>
      </c>
      <c r="J24" s="69"/>
    </row>
    <row r="25" spans="1:10" ht="13.5" customHeight="1">
      <c r="A25" s="71" t="s">
        <v>42</v>
      </c>
      <c r="B25" s="72"/>
      <c r="C25" s="72"/>
      <c r="D25" s="72"/>
      <c r="E25" s="72"/>
      <c r="F25" s="72"/>
      <c r="G25" s="72"/>
      <c r="H25" s="72"/>
      <c r="I25" s="73">
        <f>I24*I23</f>
        <v>0</v>
      </c>
      <c r="J25" s="74"/>
    </row>
    <row r="26" spans="1:10" ht="13.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</row>
    <row r="27" spans="1:10" ht="13.5" customHeight="1">
      <c r="A27" s="58" t="s">
        <v>43</v>
      </c>
      <c r="B27" s="59"/>
      <c r="C27" s="59"/>
      <c r="D27" s="59"/>
      <c r="E27" s="59"/>
      <c r="F27" s="59"/>
      <c r="G27" s="59"/>
      <c r="H27" s="59"/>
      <c r="I27" s="59"/>
      <c r="J27" s="60"/>
    </row>
    <row r="28" spans="1:10" ht="13.5" customHeight="1">
      <c r="A28" s="68" t="s">
        <v>44</v>
      </c>
      <c r="B28" s="68"/>
      <c r="C28" s="68"/>
      <c r="D28" s="68"/>
      <c r="E28" s="68" t="s">
        <v>45</v>
      </c>
      <c r="F28" s="68"/>
      <c r="G28" s="68" t="s">
        <v>46</v>
      </c>
      <c r="H28" s="68"/>
      <c r="I28" s="68" t="s">
        <v>47</v>
      </c>
      <c r="J28" s="68"/>
    </row>
    <row r="29" spans="1:10" ht="13.5" customHeight="1">
      <c r="A29" s="68" t="s">
        <v>48</v>
      </c>
      <c r="B29" s="68"/>
      <c r="C29" s="68"/>
      <c r="D29" s="68"/>
      <c r="E29" s="68">
        <v>0</v>
      </c>
      <c r="F29" s="68"/>
      <c r="G29" s="69">
        <v>0</v>
      </c>
      <c r="H29" s="69"/>
      <c r="I29" s="70">
        <v>0</v>
      </c>
      <c r="J29" s="70"/>
    </row>
    <row r="30" spans="1:10" ht="13.5" customHeight="1">
      <c r="A30" s="68" t="s">
        <v>49</v>
      </c>
      <c r="B30" s="68"/>
      <c r="C30" s="68"/>
      <c r="D30" s="68"/>
      <c r="E30" s="68">
        <v>0</v>
      </c>
      <c r="F30" s="68"/>
      <c r="G30" s="69">
        <v>0</v>
      </c>
      <c r="H30" s="69"/>
      <c r="I30" s="70">
        <f aca="true" t="shared" si="0" ref="I30:I35">G30*E30*3</f>
        <v>0</v>
      </c>
      <c r="J30" s="70"/>
    </row>
    <row r="31" spans="1:10" ht="13.5" customHeight="1">
      <c r="A31" s="68" t="s">
        <v>50</v>
      </c>
      <c r="B31" s="68"/>
      <c r="C31" s="68"/>
      <c r="D31" s="68"/>
      <c r="E31" s="68">
        <v>0</v>
      </c>
      <c r="F31" s="68"/>
      <c r="G31" s="69">
        <v>0</v>
      </c>
      <c r="H31" s="69"/>
      <c r="I31" s="70">
        <f t="shared" si="0"/>
        <v>0</v>
      </c>
      <c r="J31" s="70"/>
    </row>
    <row r="32" spans="1:10" ht="13.5" customHeight="1">
      <c r="A32" s="68" t="s">
        <v>51</v>
      </c>
      <c r="B32" s="68"/>
      <c r="C32" s="68"/>
      <c r="D32" s="68"/>
      <c r="E32" s="68">
        <v>0</v>
      </c>
      <c r="F32" s="68"/>
      <c r="G32" s="69">
        <v>0</v>
      </c>
      <c r="H32" s="69"/>
      <c r="I32" s="70">
        <f t="shared" si="0"/>
        <v>0</v>
      </c>
      <c r="J32" s="70"/>
    </row>
    <row r="33" spans="1:10" ht="13.5" customHeight="1">
      <c r="A33" s="68" t="s">
        <v>52</v>
      </c>
      <c r="B33" s="68"/>
      <c r="C33" s="68"/>
      <c r="D33" s="68"/>
      <c r="E33" s="68">
        <v>0</v>
      </c>
      <c r="F33" s="68"/>
      <c r="G33" s="69">
        <v>0</v>
      </c>
      <c r="H33" s="69"/>
      <c r="I33" s="70">
        <f t="shared" si="0"/>
        <v>0</v>
      </c>
      <c r="J33" s="70"/>
    </row>
    <row r="34" spans="1:10" ht="13.5" customHeight="1">
      <c r="A34" s="68" t="s">
        <v>53</v>
      </c>
      <c r="B34" s="68"/>
      <c r="C34" s="68"/>
      <c r="D34" s="68"/>
      <c r="E34" s="68">
        <v>0</v>
      </c>
      <c r="F34" s="68"/>
      <c r="G34" s="69">
        <v>0</v>
      </c>
      <c r="H34" s="69"/>
      <c r="I34" s="70">
        <f t="shared" si="0"/>
        <v>0</v>
      </c>
      <c r="J34" s="70"/>
    </row>
    <row r="35" spans="1:10" ht="13.5" customHeight="1">
      <c r="A35" s="68" t="s">
        <v>54</v>
      </c>
      <c r="B35" s="68"/>
      <c r="C35" s="68"/>
      <c r="D35" s="68"/>
      <c r="E35" s="68">
        <v>0</v>
      </c>
      <c r="F35" s="68"/>
      <c r="G35" s="69">
        <v>0</v>
      </c>
      <c r="H35" s="69"/>
      <c r="I35" s="70">
        <f t="shared" si="0"/>
        <v>0</v>
      </c>
      <c r="J35" s="70"/>
    </row>
    <row r="36" spans="1:10" ht="13.5" customHeight="1">
      <c r="A36" s="71" t="s">
        <v>55</v>
      </c>
      <c r="B36" s="72"/>
      <c r="C36" s="72"/>
      <c r="D36" s="72"/>
      <c r="E36" s="72"/>
      <c r="F36" s="72"/>
      <c r="G36" s="72"/>
      <c r="H36" s="72"/>
      <c r="I36" s="73">
        <f>SUM(I29:J35)</f>
        <v>0</v>
      </c>
      <c r="J36" s="74"/>
    </row>
    <row r="37" spans="1:10" ht="13.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</row>
    <row r="38" spans="1:10" ht="13.5" customHeight="1">
      <c r="A38" s="58" t="s">
        <v>194</v>
      </c>
      <c r="B38" s="59"/>
      <c r="C38" s="59"/>
      <c r="D38" s="59"/>
      <c r="E38" s="59"/>
      <c r="F38" s="59"/>
      <c r="G38" s="59"/>
      <c r="H38" s="59"/>
      <c r="I38" s="59"/>
      <c r="J38" s="60"/>
    </row>
    <row r="39" spans="1:10" ht="13.5" customHeight="1">
      <c r="A39" s="68" t="s">
        <v>64</v>
      </c>
      <c r="B39" s="68"/>
      <c r="C39" s="68"/>
      <c r="D39" s="68"/>
      <c r="E39" s="68"/>
      <c r="F39" s="68"/>
      <c r="G39" s="68"/>
      <c r="H39" s="68"/>
      <c r="I39" s="68"/>
      <c r="J39" s="68"/>
    </row>
    <row r="40" spans="1:10" ht="13.5" customHeight="1">
      <c r="A40" s="68" t="s">
        <v>56</v>
      </c>
      <c r="B40" s="68"/>
      <c r="C40" s="68"/>
      <c r="D40" s="68"/>
      <c r="E40" s="68" t="s">
        <v>57</v>
      </c>
      <c r="F40" s="68"/>
      <c r="G40" s="68" t="s">
        <v>58</v>
      </c>
      <c r="H40" s="68"/>
      <c r="I40" s="68" t="s">
        <v>47</v>
      </c>
      <c r="J40" s="68"/>
    </row>
    <row r="41" spans="1:10" ht="13.5" customHeight="1">
      <c r="A41" s="68">
        <v>0</v>
      </c>
      <c r="B41" s="68"/>
      <c r="C41" s="68"/>
      <c r="D41" s="68"/>
      <c r="E41" s="68">
        <v>0</v>
      </c>
      <c r="F41" s="68"/>
      <c r="G41" s="69">
        <v>0</v>
      </c>
      <c r="H41" s="69"/>
      <c r="I41" s="70">
        <v>0</v>
      </c>
      <c r="J41" s="70"/>
    </row>
    <row r="42" spans="1:10" ht="13.5" customHeight="1">
      <c r="A42" s="76" t="s">
        <v>59</v>
      </c>
      <c r="B42" s="76"/>
      <c r="C42" s="76"/>
      <c r="D42" s="76"/>
      <c r="E42" s="76"/>
      <c r="F42" s="76"/>
      <c r="G42" s="76"/>
      <c r="H42" s="76"/>
      <c r="I42" s="75">
        <v>0</v>
      </c>
      <c r="J42" s="75"/>
    </row>
    <row r="43" spans="1:10" ht="13.5" customHeight="1">
      <c r="A43" s="68" t="s">
        <v>65</v>
      </c>
      <c r="B43" s="68"/>
      <c r="C43" s="68"/>
      <c r="D43" s="68"/>
      <c r="E43" s="68"/>
      <c r="F43" s="68"/>
      <c r="G43" s="68"/>
      <c r="H43" s="68"/>
      <c r="I43" s="68"/>
      <c r="J43" s="68"/>
    </row>
    <row r="44" spans="1:10" ht="13.5" customHeight="1">
      <c r="A44" s="68" t="s">
        <v>61</v>
      </c>
      <c r="B44" s="68"/>
      <c r="C44" s="68"/>
      <c r="D44" s="68"/>
      <c r="E44" s="68"/>
      <c r="F44" s="68"/>
      <c r="G44" s="68"/>
      <c r="H44" s="68"/>
      <c r="I44" s="68" t="s">
        <v>47</v>
      </c>
      <c r="J44" s="68"/>
    </row>
    <row r="45" spans="1:10" ht="13.5" customHeight="1">
      <c r="A45" s="68" t="s">
        <v>60</v>
      </c>
      <c r="B45" s="68"/>
      <c r="C45" s="68"/>
      <c r="D45" s="68"/>
      <c r="E45" s="68"/>
      <c r="F45" s="68"/>
      <c r="G45" s="68"/>
      <c r="H45" s="68"/>
      <c r="I45" s="70">
        <v>0</v>
      </c>
      <c r="J45" s="70"/>
    </row>
    <row r="46" spans="1:10" ht="13.5" customHeight="1">
      <c r="A46" s="76" t="s">
        <v>62</v>
      </c>
      <c r="B46" s="76"/>
      <c r="C46" s="76"/>
      <c r="D46" s="76"/>
      <c r="E46" s="76"/>
      <c r="F46" s="76"/>
      <c r="G46" s="76"/>
      <c r="H46" s="76"/>
      <c r="I46" s="75">
        <v>0</v>
      </c>
      <c r="J46" s="75"/>
    </row>
    <row r="47" spans="1:17" ht="13.5" customHeight="1">
      <c r="A47" s="68" t="s">
        <v>66</v>
      </c>
      <c r="B47" s="68"/>
      <c r="C47" s="68"/>
      <c r="D47" s="68"/>
      <c r="E47" s="68"/>
      <c r="F47" s="68"/>
      <c r="G47" s="68"/>
      <c r="H47" s="68"/>
      <c r="I47" s="68"/>
      <c r="J47" s="68"/>
      <c r="Q47" s="39"/>
    </row>
    <row r="48" spans="1:10" ht="13.5" customHeight="1">
      <c r="A48" s="68" t="s">
        <v>146</v>
      </c>
      <c r="B48" s="68"/>
      <c r="C48" s="68"/>
      <c r="D48" s="68"/>
      <c r="E48" s="68"/>
      <c r="F48" s="68"/>
      <c r="G48" s="68"/>
      <c r="H48" s="68"/>
      <c r="I48" s="68" t="s">
        <v>47</v>
      </c>
      <c r="J48" s="68"/>
    </row>
    <row r="49" spans="1:10" ht="13.5" customHeight="1">
      <c r="A49" s="68" t="s">
        <v>147</v>
      </c>
      <c r="B49" s="68"/>
      <c r="C49" s="68"/>
      <c r="D49" s="68"/>
      <c r="E49" s="68"/>
      <c r="F49" s="68"/>
      <c r="G49" s="68"/>
      <c r="H49" s="68"/>
      <c r="I49" s="70">
        <v>0</v>
      </c>
      <c r="J49" s="70"/>
    </row>
    <row r="50" spans="1:10" ht="13.5" customHeight="1">
      <c r="A50" s="76" t="s">
        <v>63</v>
      </c>
      <c r="B50" s="76"/>
      <c r="C50" s="76"/>
      <c r="D50" s="76"/>
      <c r="E50" s="76"/>
      <c r="F50" s="76"/>
      <c r="G50" s="76"/>
      <c r="H50" s="76"/>
      <c r="I50" s="75">
        <v>0</v>
      </c>
      <c r="J50" s="75"/>
    </row>
    <row r="51" spans="1:10" ht="13.5" customHeight="1">
      <c r="A51" s="68" t="s">
        <v>67</v>
      </c>
      <c r="B51" s="68"/>
      <c r="C51" s="68"/>
      <c r="D51" s="68"/>
      <c r="E51" s="68"/>
      <c r="F51" s="68"/>
      <c r="G51" s="68"/>
      <c r="H51" s="68"/>
      <c r="I51" s="68"/>
      <c r="J51" s="68"/>
    </row>
    <row r="52" spans="1:10" ht="13.5" customHeight="1">
      <c r="A52" s="68" t="s">
        <v>44</v>
      </c>
      <c r="B52" s="68"/>
      <c r="C52" s="68"/>
      <c r="D52" s="68"/>
      <c r="E52" s="68" t="s">
        <v>69</v>
      </c>
      <c r="F52" s="68"/>
      <c r="G52" s="68" t="s">
        <v>70</v>
      </c>
      <c r="H52" s="68"/>
      <c r="I52" s="68" t="s">
        <v>47</v>
      </c>
      <c r="J52" s="68"/>
    </row>
    <row r="53" spans="1:10" ht="13.5" customHeight="1">
      <c r="A53" s="68" t="s">
        <v>149</v>
      </c>
      <c r="B53" s="68"/>
      <c r="C53" s="68"/>
      <c r="D53" s="68"/>
      <c r="E53" s="68"/>
      <c r="F53" s="68"/>
      <c r="G53" s="69"/>
      <c r="H53" s="69"/>
      <c r="I53" s="69"/>
      <c r="J53" s="69"/>
    </row>
    <row r="54" spans="1:10" ht="13.5" customHeight="1">
      <c r="A54" s="68" t="s">
        <v>151</v>
      </c>
      <c r="B54" s="68"/>
      <c r="C54" s="68"/>
      <c r="D54" s="68"/>
      <c r="E54" s="68"/>
      <c r="F54" s="68"/>
      <c r="G54" s="69"/>
      <c r="H54" s="69"/>
      <c r="I54" s="69"/>
      <c r="J54" s="69"/>
    </row>
    <row r="55" spans="1:10" ht="13.5" customHeight="1">
      <c r="A55" s="68" t="s">
        <v>150</v>
      </c>
      <c r="B55" s="68"/>
      <c r="C55" s="68"/>
      <c r="D55" s="68"/>
      <c r="E55" s="70"/>
      <c r="F55" s="70"/>
      <c r="G55" s="69">
        <v>1</v>
      </c>
      <c r="H55" s="69"/>
      <c r="I55" s="70">
        <v>0</v>
      </c>
      <c r="J55" s="70"/>
    </row>
    <row r="56" spans="1:10" ht="13.5" customHeight="1">
      <c r="A56" s="68" t="s">
        <v>68</v>
      </c>
      <c r="B56" s="68"/>
      <c r="C56" s="68"/>
      <c r="D56" s="68"/>
      <c r="E56" s="68"/>
      <c r="F56" s="68"/>
      <c r="G56" s="69"/>
      <c r="H56" s="69"/>
      <c r="I56" s="69"/>
      <c r="J56" s="69"/>
    </row>
    <row r="57" spans="1:10" ht="13.5" customHeight="1">
      <c r="A57" s="68" t="s">
        <v>148</v>
      </c>
      <c r="B57" s="68"/>
      <c r="C57" s="68"/>
      <c r="D57" s="68"/>
      <c r="E57" s="68"/>
      <c r="F57" s="68"/>
      <c r="G57" s="69"/>
      <c r="H57" s="69"/>
      <c r="I57" s="69"/>
      <c r="J57" s="69"/>
    </row>
    <row r="58" spans="1:10" ht="13.5" customHeight="1">
      <c r="A58" s="76" t="s">
        <v>71</v>
      </c>
      <c r="B58" s="76"/>
      <c r="C58" s="76"/>
      <c r="D58" s="76"/>
      <c r="E58" s="76"/>
      <c r="F58" s="76"/>
      <c r="G58" s="76"/>
      <c r="H58" s="76"/>
      <c r="I58" s="75">
        <v>0</v>
      </c>
      <c r="J58" s="75"/>
    </row>
    <row r="59" spans="1:10" ht="13.5" customHeight="1">
      <c r="A59" s="68" t="s">
        <v>72</v>
      </c>
      <c r="B59" s="68"/>
      <c r="C59" s="68"/>
      <c r="D59" s="68"/>
      <c r="E59" s="68"/>
      <c r="F59" s="68"/>
      <c r="G59" s="68"/>
      <c r="H59" s="68"/>
      <c r="I59" s="68"/>
      <c r="J59" s="68"/>
    </row>
    <row r="60" spans="1:10" ht="13.5" customHeight="1">
      <c r="A60" s="68" t="s">
        <v>73</v>
      </c>
      <c r="B60" s="68"/>
      <c r="C60" s="68"/>
      <c r="D60" s="68"/>
      <c r="E60" s="68"/>
      <c r="F60" s="68"/>
      <c r="G60" s="68"/>
      <c r="H60" s="68"/>
      <c r="I60" s="70">
        <v>0</v>
      </c>
      <c r="J60" s="70"/>
    </row>
    <row r="61" spans="1:10" ht="13.5" customHeight="1">
      <c r="A61" s="68" t="s">
        <v>74</v>
      </c>
      <c r="B61" s="68"/>
      <c r="C61" s="68"/>
      <c r="D61" s="68"/>
      <c r="E61" s="68"/>
      <c r="F61" s="68"/>
      <c r="G61" s="68"/>
      <c r="H61" s="68"/>
      <c r="I61" s="70">
        <v>0</v>
      </c>
      <c r="J61" s="70"/>
    </row>
    <row r="62" spans="1:10" ht="13.5" customHeight="1">
      <c r="A62" s="68" t="s">
        <v>75</v>
      </c>
      <c r="B62" s="68"/>
      <c r="C62" s="68"/>
      <c r="D62" s="68"/>
      <c r="E62" s="68"/>
      <c r="F62" s="68"/>
      <c r="G62" s="68"/>
      <c r="H62" s="68"/>
      <c r="I62" s="70"/>
      <c r="J62" s="70"/>
    </row>
    <row r="63" spans="1:10" ht="13.5" customHeight="1">
      <c r="A63" s="68" t="s">
        <v>76</v>
      </c>
      <c r="B63" s="68"/>
      <c r="C63" s="68"/>
      <c r="D63" s="68"/>
      <c r="E63" s="68"/>
      <c r="F63" s="68"/>
      <c r="G63" s="68"/>
      <c r="H63" s="68"/>
      <c r="I63" s="70">
        <v>0</v>
      </c>
      <c r="J63" s="70"/>
    </row>
    <row r="64" spans="1:10" ht="13.5" customHeight="1">
      <c r="A64" s="68" t="s">
        <v>77</v>
      </c>
      <c r="B64" s="68"/>
      <c r="C64" s="68"/>
      <c r="D64" s="68"/>
      <c r="E64" s="68"/>
      <c r="F64" s="68"/>
      <c r="G64" s="68"/>
      <c r="H64" s="68"/>
      <c r="I64" s="70">
        <v>0</v>
      </c>
      <c r="J64" s="70"/>
    </row>
    <row r="65" spans="1:10" ht="13.5" customHeight="1">
      <c r="A65" s="68" t="s">
        <v>10</v>
      </c>
      <c r="B65" s="68"/>
      <c r="C65" s="68"/>
      <c r="D65" s="68"/>
      <c r="E65" s="68"/>
      <c r="F65" s="68"/>
      <c r="G65" s="68"/>
      <c r="H65" s="68"/>
      <c r="I65" s="70">
        <v>0</v>
      </c>
      <c r="J65" s="70"/>
    </row>
    <row r="66" spans="1:10" ht="13.5" customHeight="1">
      <c r="A66" s="68" t="s">
        <v>78</v>
      </c>
      <c r="B66" s="68"/>
      <c r="C66" s="68"/>
      <c r="D66" s="68"/>
      <c r="E66" s="68"/>
      <c r="F66" s="68"/>
      <c r="G66" s="68"/>
      <c r="H66" s="68"/>
      <c r="I66" s="69">
        <v>12</v>
      </c>
      <c r="J66" s="68"/>
    </row>
    <row r="67" spans="1:10" ht="13.5" customHeight="1">
      <c r="A67" s="76" t="s">
        <v>79</v>
      </c>
      <c r="B67" s="76"/>
      <c r="C67" s="76"/>
      <c r="D67" s="76"/>
      <c r="E67" s="76"/>
      <c r="F67" s="76"/>
      <c r="G67" s="76"/>
      <c r="H67" s="76"/>
      <c r="I67" s="75">
        <f>I65/12</f>
        <v>0</v>
      </c>
      <c r="J67" s="75"/>
    </row>
    <row r="68" spans="1:10" ht="13.5" customHeight="1">
      <c r="A68" s="68" t="s">
        <v>80</v>
      </c>
      <c r="B68" s="68"/>
      <c r="C68" s="68"/>
      <c r="D68" s="68"/>
      <c r="E68" s="68"/>
      <c r="F68" s="68"/>
      <c r="G68" s="68"/>
      <c r="H68" s="68"/>
      <c r="I68" s="68"/>
      <c r="J68" s="68"/>
    </row>
    <row r="69" spans="1:10" ht="13.5" customHeight="1">
      <c r="A69" s="68" t="s">
        <v>81</v>
      </c>
      <c r="B69" s="68"/>
      <c r="C69" s="68"/>
      <c r="D69" s="68"/>
      <c r="E69" s="68"/>
      <c r="F69" s="68"/>
      <c r="G69" s="68"/>
      <c r="H69" s="68"/>
      <c r="I69" s="77">
        <v>0</v>
      </c>
      <c r="J69" s="77"/>
    </row>
    <row r="70" spans="1:10" ht="13.5" customHeight="1">
      <c r="A70" s="68" t="s">
        <v>82</v>
      </c>
      <c r="B70" s="68"/>
      <c r="C70" s="68"/>
      <c r="D70" s="68"/>
      <c r="E70" s="68"/>
      <c r="F70" s="68"/>
      <c r="G70" s="68"/>
      <c r="H70" s="68"/>
      <c r="I70" s="77">
        <v>0</v>
      </c>
      <c r="J70" s="77"/>
    </row>
    <row r="71" spans="1:10" ht="13.5" customHeight="1">
      <c r="A71" s="68" t="s">
        <v>83</v>
      </c>
      <c r="B71" s="68"/>
      <c r="C71" s="68"/>
      <c r="D71" s="68"/>
      <c r="E71" s="68"/>
      <c r="F71" s="68"/>
      <c r="G71" s="68"/>
      <c r="H71" s="68"/>
      <c r="I71" s="77">
        <v>0</v>
      </c>
      <c r="J71" s="77"/>
    </row>
    <row r="72" spans="1:10" ht="13.5" customHeight="1">
      <c r="A72" s="68" t="s">
        <v>84</v>
      </c>
      <c r="B72" s="68"/>
      <c r="C72" s="68"/>
      <c r="D72" s="68"/>
      <c r="E72" s="68"/>
      <c r="F72" s="68"/>
      <c r="G72" s="68"/>
      <c r="H72" s="68"/>
      <c r="I72" s="77">
        <v>0</v>
      </c>
      <c r="J72" s="77"/>
    </row>
    <row r="73" spans="1:10" ht="13.5" customHeight="1">
      <c r="A73" s="68" t="s">
        <v>85</v>
      </c>
      <c r="B73" s="68"/>
      <c r="C73" s="68"/>
      <c r="D73" s="68"/>
      <c r="E73" s="68"/>
      <c r="F73" s="68"/>
      <c r="G73" s="68"/>
      <c r="H73" s="68"/>
      <c r="I73" s="78">
        <v>0</v>
      </c>
      <c r="J73" s="78"/>
    </row>
    <row r="74" spans="1:10" ht="13.5" customHeight="1">
      <c r="A74" s="68" t="s">
        <v>86</v>
      </c>
      <c r="B74" s="68"/>
      <c r="C74" s="68"/>
      <c r="D74" s="68"/>
      <c r="E74" s="68"/>
      <c r="F74" s="68"/>
      <c r="G74" s="68"/>
      <c r="H74" s="68"/>
      <c r="I74" s="70">
        <v>0</v>
      </c>
      <c r="J74" s="70"/>
    </row>
    <row r="75" spans="1:10" ht="13.5" customHeight="1">
      <c r="A75" s="68" t="s">
        <v>87</v>
      </c>
      <c r="B75" s="68"/>
      <c r="C75" s="68"/>
      <c r="D75" s="68"/>
      <c r="E75" s="68"/>
      <c r="F75" s="68"/>
      <c r="G75" s="68"/>
      <c r="H75" s="68"/>
      <c r="I75" s="70">
        <v>0</v>
      </c>
      <c r="J75" s="70"/>
    </row>
    <row r="76" spans="1:10" ht="13.5" customHeight="1">
      <c r="A76" s="68" t="s">
        <v>88</v>
      </c>
      <c r="B76" s="68"/>
      <c r="C76" s="68"/>
      <c r="D76" s="68"/>
      <c r="E76" s="68"/>
      <c r="F76" s="68"/>
      <c r="G76" s="68"/>
      <c r="H76" s="68"/>
      <c r="I76" s="70">
        <v>0</v>
      </c>
      <c r="J76" s="70"/>
    </row>
    <row r="77" spans="1:10" ht="13.5" customHeight="1">
      <c r="A77" s="68" t="s">
        <v>89</v>
      </c>
      <c r="B77" s="68"/>
      <c r="C77" s="68"/>
      <c r="D77" s="68"/>
      <c r="E77" s="68"/>
      <c r="F77" s="68"/>
      <c r="G77" s="68"/>
      <c r="H77" s="68"/>
      <c r="I77" s="70">
        <v>0</v>
      </c>
      <c r="J77" s="70"/>
    </row>
    <row r="78" spans="1:10" ht="13.5" customHeight="1">
      <c r="A78" s="68" t="s">
        <v>90</v>
      </c>
      <c r="B78" s="68"/>
      <c r="C78" s="68"/>
      <c r="D78" s="68"/>
      <c r="E78" s="68"/>
      <c r="F78" s="68"/>
      <c r="G78" s="68"/>
      <c r="H78" s="68"/>
      <c r="I78" s="70">
        <v>0</v>
      </c>
      <c r="J78" s="70"/>
    </row>
    <row r="79" spans="1:10" ht="13.5" customHeight="1">
      <c r="A79" s="68" t="s">
        <v>91</v>
      </c>
      <c r="B79" s="68"/>
      <c r="C79" s="68"/>
      <c r="D79" s="68"/>
      <c r="E79" s="68"/>
      <c r="F79" s="68"/>
      <c r="G79" s="68"/>
      <c r="H79" s="68"/>
      <c r="I79" s="70">
        <v>0</v>
      </c>
      <c r="J79" s="70"/>
    </row>
    <row r="80" spans="1:10" ht="13.5" customHeight="1">
      <c r="A80" s="71" t="s">
        <v>92</v>
      </c>
      <c r="B80" s="72"/>
      <c r="C80" s="72"/>
      <c r="D80" s="72"/>
      <c r="E80" s="72"/>
      <c r="F80" s="72"/>
      <c r="G80" s="72"/>
      <c r="H80" s="72"/>
      <c r="I80" s="73">
        <v>0</v>
      </c>
      <c r="J80" s="74"/>
    </row>
    <row r="81" spans="1:10" ht="13.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</row>
    <row r="82" spans="1:10" ht="13.5" customHeight="1">
      <c r="A82" s="58" t="s">
        <v>116</v>
      </c>
      <c r="B82" s="59"/>
      <c r="C82" s="59"/>
      <c r="D82" s="59"/>
      <c r="E82" s="59"/>
      <c r="F82" s="59"/>
      <c r="G82" s="59"/>
      <c r="H82" s="59"/>
      <c r="I82" s="59"/>
      <c r="J82" s="60"/>
    </row>
    <row r="83" spans="1:10" ht="13.5" customHeight="1">
      <c r="A83" s="68" t="s">
        <v>44</v>
      </c>
      <c r="B83" s="68"/>
      <c r="C83" s="68"/>
      <c r="D83" s="68"/>
      <c r="E83" s="68" t="s">
        <v>94</v>
      </c>
      <c r="F83" s="68"/>
      <c r="G83" s="68" t="s">
        <v>46</v>
      </c>
      <c r="H83" s="68"/>
      <c r="I83" s="68" t="s">
        <v>47</v>
      </c>
      <c r="J83" s="68"/>
    </row>
    <row r="84" spans="1:10" ht="13.5" customHeight="1">
      <c r="A84" s="68" t="s">
        <v>93</v>
      </c>
      <c r="B84" s="68"/>
      <c r="C84" s="68"/>
      <c r="D84" s="68"/>
      <c r="E84" s="68">
        <v>0</v>
      </c>
      <c r="F84" s="68"/>
      <c r="G84" s="69">
        <v>0</v>
      </c>
      <c r="H84" s="69"/>
      <c r="I84" s="70">
        <f>G84*E84</f>
        <v>0</v>
      </c>
      <c r="J84" s="70"/>
    </row>
    <row r="85" spans="1:10" ht="13.5" customHeight="1">
      <c r="A85" s="68" t="s">
        <v>95</v>
      </c>
      <c r="B85" s="68"/>
      <c r="C85" s="68"/>
      <c r="D85" s="68"/>
      <c r="E85" s="68">
        <v>0</v>
      </c>
      <c r="F85" s="68"/>
      <c r="G85" s="69">
        <v>0</v>
      </c>
      <c r="H85" s="69"/>
      <c r="I85" s="70">
        <f>G85*E85</f>
        <v>0</v>
      </c>
      <c r="J85" s="70"/>
    </row>
    <row r="86" spans="1:10" ht="13.5" customHeight="1">
      <c r="A86" s="68" t="s">
        <v>96</v>
      </c>
      <c r="B86" s="68"/>
      <c r="C86" s="68"/>
      <c r="D86" s="68"/>
      <c r="E86" s="69">
        <v>0</v>
      </c>
      <c r="F86" s="69"/>
      <c r="G86" s="69">
        <v>0</v>
      </c>
      <c r="H86" s="69"/>
      <c r="I86" s="70">
        <f>G86*E86</f>
        <v>0</v>
      </c>
      <c r="J86" s="70"/>
    </row>
    <row r="87" spans="1:10" ht="13.5" customHeight="1">
      <c r="A87" s="71" t="s">
        <v>97</v>
      </c>
      <c r="B87" s="72"/>
      <c r="C87" s="72"/>
      <c r="D87" s="72"/>
      <c r="E87" s="72"/>
      <c r="F87" s="72"/>
      <c r="G87" s="72"/>
      <c r="H87" s="72"/>
      <c r="I87" s="73">
        <f>SUM(I84:I86)</f>
        <v>0</v>
      </c>
      <c r="J87" s="74"/>
    </row>
    <row r="88" spans="1:10" ht="13.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</row>
    <row r="89" spans="1:10" ht="13.5" customHeight="1">
      <c r="A89" s="58" t="s">
        <v>117</v>
      </c>
      <c r="B89" s="59"/>
      <c r="C89" s="59"/>
      <c r="D89" s="59"/>
      <c r="E89" s="59"/>
      <c r="F89" s="59"/>
      <c r="G89" s="59"/>
      <c r="H89" s="59"/>
      <c r="I89" s="59"/>
      <c r="J89" s="60"/>
    </row>
    <row r="90" spans="1:10" ht="13.5" customHeight="1">
      <c r="A90" s="68" t="s">
        <v>44</v>
      </c>
      <c r="B90" s="68"/>
      <c r="C90" s="68"/>
      <c r="D90" s="68"/>
      <c r="E90" s="68" t="s">
        <v>98</v>
      </c>
      <c r="F90" s="68"/>
      <c r="G90" s="68" t="s">
        <v>46</v>
      </c>
      <c r="H90" s="68"/>
      <c r="I90" s="68" t="s">
        <v>47</v>
      </c>
      <c r="J90" s="68"/>
    </row>
    <row r="91" spans="1:10" ht="13.5" customHeight="1">
      <c r="A91" s="68" t="s">
        <v>99</v>
      </c>
      <c r="B91" s="68"/>
      <c r="C91" s="68"/>
      <c r="D91" s="68"/>
      <c r="E91" s="68">
        <v>0</v>
      </c>
      <c r="F91" s="68"/>
      <c r="G91" s="69">
        <v>0</v>
      </c>
      <c r="H91" s="69"/>
      <c r="I91" s="70">
        <v>0</v>
      </c>
      <c r="J91" s="70"/>
    </row>
    <row r="92" spans="1:10" ht="13.5" customHeight="1">
      <c r="A92" s="68" t="s">
        <v>100</v>
      </c>
      <c r="B92" s="68"/>
      <c r="C92" s="68"/>
      <c r="D92" s="68"/>
      <c r="E92" s="68">
        <v>0</v>
      </c>
      <c r="F92" s="68"/>
      <c r="G92" s="69">
        <v>0</v>
      </c>
      <c r="H92" s="69"/>
      <c r="I92" s="70">
        <v>0</v>
      </c>
      <c r="J92" s="70"/>
    </row>
    <row r="93" spans="1:10" ht="13.5" customHeight="1">
      <c r="A93" s="71" t="s">
        <v>101</v>
      </c>
      <c r="B93" s="72"/>
      <c r="C93" s="72"/>
      <c r="D93" s="72"/>
      <c r="E93" s="72"/>
      <c r="F93" s="72"/>
      <c r="G93" s="72"/>
      <c r="H93" s="72"/>
      <c r="I93" s="73">
        <v>0</v>
      </c>
      <c r="J93" s="74"/>
    </row>
    <row r="94" spans="1:10" ht="13.5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</row>
    <row r="95" spans="1:10" ht="13.5" customHeight="1">
      <c r="A95" s="58" t="s">
        <v>145</v>
      </c>
      <c r="B95" s="59"/>
      <c r="C95" s="59"/>
      <c r="D95" s="59"/>
      <c r="E95" s="59"/>
      <c r="F95" s="59"/>
      <c r="G95" s="59"/>
      <c r="H95" s="59"/>
      <c r="I95" s="59"/>
      <c r="J95" s="60"/>
    </row>
    <row r="96" spans="1:10" ht="13.5" customHeight="1">
      <c r="A96" s="68" t="s">
        <v>44</v>
      </c>
      <c r="B96" s="68"/>
      <c r="C96" s="68"/>
      <c r="D96" s="68"/>
      <c r="E96" s="68" t="s">
        <v>119</v>
      </c>
      <c r="F96" s="68"/>
      <c r="G96" s="68" t="s">
        <v>120</v>
      </c>
      <c r="H96" s="68"/>
      <c r="I96" s="68" t="s">
        <v>47</v>
      </c>
      <c r="J96" s="68"/>
    </row>
    <row r="97" spans="1:10" ht="13.5" customHeight="1">
      <c r="A97" s="68" t="s">
        <v>118</v>
      </c>
      <c r="B97" s="68"/>
      <c r="C97" s="68"/>
      <c r="D97" s="68"/>
      <c r="E97" s="68">
        <v>0</v>
      </c>
      <c r="F97" s="68"/>
      <c r="G97" s="69">
        <v>0</v>
      </c>
      <c r="H97" s="69"/>
      <c r="I97" s="70">
        <f>G97*E97</f>
        <v>0</v>
      </c>
      <c r="J97" s="70"/>
    </row>
    <row r="98" spans="1:10" ht="13.5" customHeight="1">
      <c r="A98" s="71" t="s">
        <v>121</v>
      </c>
      <c r="B98" s="72"/>
      <c r="C98" s="72"/>
      <c r="D98" s="72"/>
      <c r="E98" s="72"/>
      <c r="F98" s="72"/>
      <c r="G98" s="72"/>
      <c r="H98" s="72"/>
      <c r="I98" s="73">
        <v>0</v>
      </c>
      <c r="J98" s="74"/>
    </row>
    <row r="99" spans="1:10" ht="13.5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</row>
    <row r="100" spans="1:10" ht="13.5" customHeight="1">
      <c r="A100" s="58" t="s">
        <v>126</v>
      </c>
      <c r="B100" s="59"/>
      <c r="C100" s="59"/>
      <c r="D100" s="59"/>
      <c r="E100" s="59"/>
      <c r="F100" s="59"/>
      <c r="G100" s="59"/>
      <c r="H100" s="59"/>
      <c r="I100" s="59"/>
      <c r="J100" s="60"/>
    </row>
    <row r="101" spans="1:10" ht="13.5" customHeight="1">
      <c r="A101" s="68" t="s">
        <v>44</v>
      </c>
      <c r="B101" s="68"/>
      <c r="C101" s="68"/>
      <c r="D101" s="68"/>
      <c r="E101" s="68" t="s">
        <v>128</v>
      </c>
      <c r="F101" s="68"/>
      <c r="G101" s="68" t="s">
        <v>120</v>
      </c>
      <c r="H101" s="68"/>
      <c r="I101" s="68" t="s">
        <v>47</v>
      </c>
      <c r="J101" s="68"/>
    </row>
    <row r="102" spans="1:10" ht="13.5" customHeight="1">
      <c r="A102" s="68" t="s">
        <v>127</v>
      </c>
      <c r="B102" s="68"/>
      <c r="C102" s="68"/>
      <c r="D102" s="68"/>
      <c r="E102" s="68">
        <v>0</v>
      </c>
      <c r="F102" s="68"/>
      <c r="G102" s="69"/>
      <c r="H102" s="69"/>
      <c r="I102" s="70">
        <v>0</v>
      </c>
      <c r="J102" s="70"/>
    </row>
    <row r="103" spans="1:10" ht="13.5" customHeight="1">
      <c r="A103" s="71" t="s">
        <v>121</v>
      </c>
      <c r="B103" s="72"/>
      <c r="C103" s="72"/>
      <c r="D103" s="72"/>
      <c r="E103" s="72"/>
      <c r="F103" s="72"/>
      <c r="G103" s="72"/>
      <c r="H103" s="72"/>
      <c r="I103" s="73">
        <v>0</v>
      </c>
      <c r="J103" s="74"/>
    </row>
    <row r="104" spans="1:10" ht="13.5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</row>
    <row r="105" spans="1:8" ht="13.5" customHeight="1">
      <c r="A105" s="61" t="s">
        <v>102</v>
      </c>
      <c r="B105" s="61"/>
      <c r="C105" s="61"/>
      <c r="D105" s="61"/>
      <c r="E105" s="61"/>
      <c r="F105" s="61"/>
      <c r="G105" s="61"/>
      <c r="H105" s="61"/>
    </row>
    <row r="106" spans="1:10" ht="13.5" customHeight="1">
      <c r="A106" s="68" t="s">
        <v>103</v>
      </c>
      <c r="B106" s="68"/>
      <c r="C106" s="68"/>
      <c r="D106" s="68"/>
      <c r="E106" s="68"/>
      <c r="F106" s="68"/>
      <c r="G106" s="68"/>
      <c r="H106" s="9" t="s">
        <v>114</v>
      </c>
      <c r="I106" s="68" t="s">
        <v>104</v>
      </c>
      <c r="J106" s="68"/>
    </row>
    <row r="107" spans="1:10" ht="13.5" customHeight="1">
      <c r="A107" s="79" t="s">
        <v>107</v>
      </c>
      <c r="B107" s="79"/>
      <c r="C107" s="79"/>
      <c r="D107" s="79"/>
      <c r="E107" s="79"/>
      <c r="F107" s="79"/>
      <c r="G107" s="79"/>
      <c r="H107" s="27"/>
      <c r="I107" s="68"/>
      <c r="J107" s="68"/>
    </row>
    <row r="108" spans="1:10" ht="13.5" customHeight="1">
      <c r="A108" s="79" t="s">
        <v>108</v>
      </c>
      <c r="B108" s="79"/>
      <c r="C108" s="79"/>
      <c r="D108" s="79"/>
      <c r="E108" s="79"/>
      <c r="F108" s="79"/>
      <c r="G108" s="79"/>
      <c r="H108" s="27"/>
      <c r="I108" s="68"/>
      <c r="J108" s="68"/>
    </row>
    <row r="109" spans="1:10" ht="13.5" customHeight="1">
      <c r="A109" s="79" t="s">
        <v>109</v>
      </c>
      <c r="B109" s="79"/>
      <c r="C109" s="79"/>
      <c r="D109" s="79"/>
      <c r="E109" s="79"/>
      <c r="F109" s="79"/>
      <c r="G109" s="79"/>
      <c r="H109" s="27"/>
      <c r="I109" s="68"/>
      <c r="J109" s="68"/>
    </row>
    <row r="110" spans="1:10" ht="13.5" customHeight="1">
      <c r="A110" s="79" t="s">
        <v>110</v>
      </c>
      <c r="B110" s="79"/>
      <c r="C110" s="79"/>
      <c r="D110" s="79"/>
      <c r="E110" s="79"/>
      <c r="F110" s="79"/>
      <c r="G110" s="79"/>
      <c r="H110" s="27"/>
      <c r="I110" s="68"/>
      <c r="J110" s="68"/>
    </row>
    <row r="111" spans="1:10" ht="13.5" customHeight="1">
      <c r="A111" s="79" t="s">
        <v>111</v>
      </c>
      <c r="B111" s="79"/>
      <c r="C111" s="79"/>
      <c r="D111" s="79"/>
      <c r="E111" s="79"/>
      <c r="F111" s="79"/>
      <c r="G111" s="79"/>
      <c r="H111" s="27"/>
      <c r="I111" s="68"/>
      <c r="J111" s="68"/>
    </row>
    <row r="112" spans="1:10" ht="13.5" customHeight="1">
      <c r="A112" s="79" t="s">
        <v>112</v>
      </c>
      <c r="B112" s="79"/>
      <c r="C112" s="79"/>
      <c r="D112" s="79"/>
      <c r="E112" s="79"/>
      <c r="F112" s="79"/>
      <c r="G112" s="79"/>
      <c r="H112" s="27"/>
      <c r="I112" s="68"/>
      <c r="J112" s="68"/>
    </row>
    <row r="113" ht="13.5" customHeight="1"/>
    <row r="114" spans="1:10" ht="13.5" customHeight="1">
      <c r="A114" s="37" t="s">
        <v>105</v>
      </c>
      <c r="B114" s="68" t="s">
        <v>113</v>
      </c>
      <c r="C114" s="68"/>
      <c r="D114" s="68"/>
      <c r="E114" s="68"/>
      <c r="F114" s="68"/>
      <c r="G114" s="68"/>
      <c r="H114" s="68"/>
      <c r="I114" s="68"/>
      <c r="J114" s="68"/>
    </row>
    <row r="115" spans="1:8" ht="13.5" customHeight="1">
      <c r="A115" s="61"/>
      <c r="B115" s="61"/>
      <c r="C115" s="61"/>
      <c r="D115" s="61"/>
      <c r="E115" s="61"/>
      <c r="F115" s="61"/>
      <c r="G115" s="61"/>
      <c r="H115" s="61"/>
    </row>
    <row r="116" spans="1:10" ht="13.5" customHeight="1">
      <c r="A116" s="37" t="s">
        <v>106</v>
      </c>
      <c r="B116" s="69">
        <f>((((1+H107+H108)*(1+H110)*(1+H109))/(1-(H111+H112))-1)*100)</f>
        <v>0</v>
      </c>
      <c r="C116" s="69"/>
      <c r="D116" s="69"/>
      <c r="E116" s="69"/>
      <c r="F116" s="69"/>
      <c r="G116" s="69"/>
      <c r="H116" s="69"/>
      <c r="I116" s="69"/>
      <c r="J116" s="69"/>
    </row>
    <row r="117" ht="13.5" customHeight="1"/>
  </sheetData>
  <sheetProtection/>
  <mergeCells count="254">
    <mergeCell ref="A94:J94"/>
    <mergeCell ref="A99:J99"/>
    <mergeCell ref="A104:J104"/>
    <mergeCell ref="I106:J106"/>
    <mergeCell ref="I107:J107"/>
    <mergeCell ref="I108:J108"/>
    <mergeCell ref="A97:D97"/>
    <mergeCell ref="E97:F97"/>
    <mergeCell ref="G97:H97"/>
    <mergeCell ref="I97:J97"/>
    <mergeCell ref="I111:J111"/>
    <mergeCell ref="A105:H105"/>
    <mergeCell ref="A106:G106"/>
    <mergeCell ref="A95:J95"/>
    <mergeCell ref="A96:D96"/>
    <mergeCell ref="E96:F96"/>
    <mergeCell ref="G96:H96"/>
    <mergeCell ref="I96:J96"/>
    <mergeCell ref="A103:H103"/>
    <mergeCell ref="I103:J103"/>
    <mergeCell ref="A98:H98"/>
    <mergeCell ref="I98:J98"/>
    <mergeCell ref="I112:J112"/>
    <mergeCell ref="B114:J114"/>
    <mergeCell ref="A102:D102"/>
    <mergeCell ref="E102:F102"/>
    <mergeCell ref="G102:H102"/>
    <mergeCell ref="I102:J102"/>
    <mergeCell ref="B116:J116"/>
    <mergeCell ref="A115:H115"/>
    <mergeCell ref="A112:G112"/>
    <mergeCell ref="A107:G107"/>
    <mergeCell ref="A108:G108"/>
    <mergeCell ref="A109:G109"/>
    <mergeCell ref="A110:G110"/>
    <mergeCell ref="A111:G111"/>
    <mergeCell ref="I109:J109"/>
    <mergeCell ref="I110:J110"/>
    <mergeCell ref="A93:H93"/>
    <mergeCell ref="I93:J93"/>
    <mergeCell ref="A91:D91"/>
    <mergeCell ref="E91:F91"/>
    <mergeCell ref="G91:H91"/>
    <mergeCell ref="I91:J91"/>
    <mergeCell ref="A92:D92"/>
    <mergeCell ref="E92:F92"/>
    <mergeCell ref="G92:H92"/>
    <mergeCell ref="I92:J92"/>
    <mergeCell ref="A87:H87"/>
    <mergeCell ref="I87:J87"/>
    <mergeCell ref="A88:J88"/>
    <mergeCell ref="A89:J89"/>
    <mergeCell ref="A90:D90"/>
    <mergeCell ref="E90:F90"/>
    <mergeCell ref="G90:H90"/>
    <mergeCell ref="I90:J90"/>
    <mergeCell ref="A85:D85"/>
    <mergeCell ref="E85:F85"/>
    <mergeCell ref="G85:H85"/>
    <mergeCell ref="I85:J85"/>
    <mergeCell ref="A86:D86"/>
    <mergeCell ref="E86:F86"/>
    <mergeCell ref="G86:H86"/>
    <mergeCell ref="I86:J86"/>
    <mergeCell ref="A82:J82"/>
    <mergeCell ref="A83:D83"/>
    <mergeCell ref="E83:F83"/>
    <mergeCell ref="G83:H83"/>
    <mergeCell ref="I83:J83"/>
    <mergeCell ref="A84:D84"/>
    <mergeCell ref="E84:F84"/>
    <mergeCell ref="G84:H84"/>
    <mergeCell ref="I84:J84"/>
    <mergeCell ref="A80:H80"/>
    <mergeCell ref="I80:J80"/>
    <mergeCell ref="A81:J81"/>
    <mergeCell ref="A75:H75"/>
    <mergeCell ref="I75:J75"/>
    <mergeCell ref="A79:H79"/>
    <mergeCell ref="I79:J79"/>
    <mergeCell ref="A76:H76"/>
    <mergeCell ref="I76:J76"/>
    <mergeCell ref="A77:H77"/>
    <mergeCell ref="I77:J77"/>
    <mergeCell ref="A78:H78"/>
    <mergeCell ref="I78:J78"/>
    <mergeCell ref="A72:H72"/>
    <mergeCell ref="I72:J72"/>
    <mergeCell ref="A73:H73"/>
    <mergeCell ref="I73:J73"/>
    <mergeCell ref="A74:H74"/>
    <mergeCell ref="I74:J74"/>
    <mergeCell ref="A68:J68"/>
    <mergeCell ref="A69:H69"/>
    <mergeCell ref="I69:J69"/>
    <mergeCell ref="A70:H70"/>
    <mergeCell ref="I70:J70"/>
    <mergeCell ref="A71:H71"/>
    <mergeCell ref="I71:J71"/>
    <mergeCell ref="A65:H65"/>
    <mergeCell ref="I65:J65"/>
    <mergeCell ref="A66:H66"/>
    <mergeCell ref="I66:J66"/>
    <mergeCell ref="A67:H67"/>
    <mergeCell ref="I67:J67"/>
    <mergeCell ref="A62:H62"/>
    <mergeCell ref="I62:J62"/>
    <mergeCell ref="A63:H63"/>
    <mergeCell ref="I63:J63"/>
    <mergeCell ref="A64:H64"/>
    <mergeCell ref="I64:J64"/>
    <mergeCell ref="A58:H58"/>
    <mergeCell ref="I58:J58"/>
    <mergeCell ref="A59:J59"/>
    <mergeCell ref="A60:H60"/>
    <mergeCell ref="I60:J60"/>
    <mergeCell ref="A61:H61"/>
    <mergeCell ref="I61:J61"/>
    <mergeCell ref="A57:D57"/>
    <mergeCell ref="E57:F57"/>
    <mergeCell ref="G57:H57"/>
    <mergeCell ref="I57:J57"/>
    <mergeCell ref="A55:D55"/>
    <mergeCell ref="E55:F55"/>
    <mergeCell ref="G55:H55"/>
    <mergeCell ref="I55:J55"/>
    <mergeCell ref="A56:D56"/>
    <mergeCell ref="E56:F56"/>
    <mergeCell ref="G56:H56"/>
    <mergeCell ref="I56:J56"/>
    <mergeCell ref="I52:J52"/>
    <mergeCell ref="A53:D53"/>
    <mergeCell ref="E53:F53"/>
    <mergeCell ref="G53:H53"/>
    <mergeCell ref="I53:J53"/>
    <mergeCell ref="A54:D54"/>
    <mergeCell ref="E54:F54"/>
    <mergeCell ref="G54:H54"/>
    <mergeCell ref="I54:J54"/>
    <mergeCell ref="A51:J51"/>
    <mergeCell ref="A52:D52"/>
    <mergeCell ref="E52:F52"/>
    <mergeCell ref="G52:H52"/>
    <mergeCell ref="A48:H48"/>
    <mergeCell ref="I48:J48"/>
    <mergeCell ref="A49:H49"/>
    <mergeCell ref="I49:J49"/>
    <mergeCell ref="A50:H50"/>
    <mergeCell ref="I50:J50"/>
    <mergeCell ref="E40:F40"/>
    <mergeCell ref="G40:H40"/>
    <mergeCell ref="I40:J40"/>
    <mergeCell ref="A46:H46"/>
    <mergeCell ref="I46:J46"/>
    <mergeCell ref="A44:H44"/>
    <mergeCell ref="A45:H45"/>
    <mergeCell ref="A47:J47"/>
    <mergeCell ref="A43:J43"/>
    <mergeCell ref="I44:J44"/>
    <mergeCell ref="I45:J45"/>
    <mergeCell ref="A41:D41"/>
    <mergeCell ref="E41:F41"/>
    <mergeCell ref="G41:H41"/>
    <mergeCell ref="I41:J41"/>
    <mergeCell ref="I42:J42"/>
    <mergeCell ref="A42:H42"/>
    <mergeCell ref="G32:H32"/>
    <mergeCell ref="I32:J32"/>
    <mergeCell ref="A29:D29"/>
    <mergeCell ref="E29:F29"/>
    <mergeCell ref="G29:H29"/>
    <mergeCell ref="I29:J29"/>
    <mergeCell ref="A30:D30"/>
    <mergeCell ref="E30:F30"/>
    <mergeCell ref="A32:D32"/>
    <mergeCell ref="E32:F32"/>
    <mergeCell ref="I8:J8"/>
    <mergeCell ref="A7:H7"/>
    <mergeCell ref="A15:H15"/>
    <mergeCell ref="I15:J15"/>
    <mergeCell ref="A9:H9"/>
    <mergeCell ref="I9:J9"/>
    <mergeCell ref="I7:J7"/>
    <mergeCell ref="A8:H8"/>
    <mergeCell ref="A10:H10"/>
    <mergeCell ref="I10:J10"/>
    <mergeCell ref="A11:J11"/>
    <mergeCell ref="A21:J21"/>
    <mergeCell ref="A1:J1"/>
    <mergeCell ref="A3:J3"/>
    <mergeCell ref="A4:H4"/>
    <mergeCell ref="I4:J4"/>
    <mergeCell ref="A5:H5"/>
    <mergeCell ref="I5:J5"/>
    <mergeCell ref="A6:H6"/>
    <mergeCell ref="I6:J6"/>
    <mergeCell ref="A2:J2"/>
    <mergeCell ref="A100:J100"/>
    <mergeCell ref="I13:J13"/>
    <mergeCell ref="A26:J26"/>
    <mergeCell ref="A23:H23"/>
    <mergeCell ref="I23:J23"/>
    <mergeCell ref="A24:H24"/>
    <mergeCell ref="I24:J24"/>
    <mergeCell ref="A25:H25"/>
    <mergeCell ref="I25:J25"/>
    <mergeCell ref="A17:H17"/>
    <mergeCell ref="I17:J17"/>
    <mergeCell ref="E33:F33"/>
    <mergeCell ref="G33:H33"/>
    <mergeCell ref="I33:J33"/>
    <mergeCell ref="A22:J22"/>
    <mergeCell ref="A19:H19"/>
    <mergeCell ref="I19:J19"/>
    <mergeCell ref="A34:D34"/>
    <mergeCell ref="E34:F34"/>
    <mergeCell ref="G34:H34"/>
    <mergeCell ref="I34:J34"/>
    <mergeCell ref="A36:H36"/>
    <mergeCell ref="I36:J36"/>
    <mergeCell ref="A37:J37"/>
    <mergeCell ref="A38:J38"/>
    <mergeCell ref="A39:J39"/>
    <mergeCell ref="A40:D40"/>
    <mergeCell ref="E35:F35"/>
    <mergeCell ref="G35:H35"/>
    <mergeCell ref="I35:J35"/>
    <mergeCell ref="A35:D35"/>
    <mergeCell ref="A18:H18"/>
    <mergeCell ref="I18:J18"/>
    <mergeCell ref="A14:H14"/>
    <mergeCell ref="I14:J14"/>
    <mergeCell ref="A16:H16"/>
    <mergeCell ref="I16:J16"/>
    <mergeCell ref="A33:D33"/>
    <mergeCell ref="A12:J12"/>
    <mergeCell ref="A13:H13"/>
    <mergeCell ref="A101:D101"/>
    <mergeCell ref="E101:F101"/>
    <mergeCell ref="G101:H101"/>
    <mergeCell ref="I101:J101"/>
    <mergeCell ref="A20:H20"/>
    <mergeCell ref="I20:J20"/>
    <mergeCell ref="A27:J27"/>
    <mergeCell ref="I28:J28"/>
    <mergeCell ref="G28:H28"/>
    <mergeCell ref="E28:F28"/>
    <mergeCell ref="A28:D28"/>
    <mergeCell ref="A31:D31"/>
    <mergeCell ref="E31:F31"/>
    <mergeCell ref="G31:H31"/>
    <mergeCell ref="I31:J31"/>
    <mergeCell ref="G30:H30"/>
    <mergeCell ref="I30:J30"/>
  </mergeCells>
  <printOptions/>
  <pageMargins left="0.511811024" right="0.511811024" top="0.2" bottom="0.29" header="0.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3">
      <selection activeCell="D18" sqref="D18"/>
    </sheetView>
  </sheetViews>
  <sheetFormatPr defaultColWidth="9.140625" defaultRowHeight="15"/>
  <cols>
    <col min="1" max="1" width="41.8515625" style="2" bestFit="1" customWidth="1"/>
    <col min="2" max="2" width="14.421875" style="45" bestFit="1" customWidth="1"/>
    <col min="3" max="3" width="11.140625" style="45" customWidth="1"/>
    <col min="4" max="4" width="11.421875" style="45" bestFit="1" customWidth="1"/>
    <col min="5" max="6" width="9.140625" style="45" customWidth="1"/>
    <col min="7" max="16384" width="9.140625" style="2" customWidth="1"/>
  </cols>
  <sheetData>
    <row r="2" spans="1:2" ht="15">
      <c r="A2" s="37" t="s">
        <v>190</v>
      </c>
      <c r="B2" s="36" t="s">
        <v>104</v>
      </c>
    </row>
    <row r="3" spans="1:2" ht="15">
      <c r="A3" s="37" t="s">
        <v>134</v>
      </c>
      <c r="B3" s="51">
        <v>0</v>
      </c>
    </row>
    <row r="4" spans="1:2" ht="15">
      <c r="A4" s="37" t="s">
        <v>135</v>
      </c>
      <c r="B4" s="51">
        <v>0</v>
      </c>
    </row>
    <row r="5" spans="1:2" ht="15">
      <c r="A5" s="37" t="s">
        <v>136</v>
      </c>
      <c r="B5" s="51">
        <v>0</v>
      </c>
    </row>
    <row r="6" spans="1:2" ht="15">
      <c r="A6" s="37" t="s">
        <v>118</v>
      </c>
      <c r="B6" s="51">
        <v>0</v>
      </c>
    </row>
    <row r="7" spans="1:2" ht="15">
      <c r="A7" s="37" t="s">
        <v>137</v>
      </c>
      <c r="B7" s="51">
        <v>0</v>
      </c>
    </row>
    <row r="8" spans="1:2" ht="15">
      <c r="A8" s="37" t="s">
        <v>191</v>
      </c>
      <c r="B8" s="51">
        <f>SUM(B3:B7)</f>
        <v>0</v>
      </c>
    </row>
    <row r="9" spans="1:2" ht="15">
      <c r="A9" s="52"/>
      <c r="B9" s="53"/>
    </row>
    <row r="10" spans="1:2" ht="15">
      <c r="A10" s="52" t="s">
        <v>192</v>
      </c>
      <c r="B10" s="48">
        <v>0</v>
      </c>
    </row>
    <row r="12" spans="1:6" ht="15">
      <c r="A12" s="37" t="s">
        <v>5</v>
      </c>
      <c r="B12" s="49" t="s">
        <v>138</v>
      </c>
      <c r="C12" s="49" t="s">
        <v>7</v>
      </c>
      <c r="D12" s="49" t="s">
        <v>140</v>
      </c>
      <c r="E12" s="80" t="s">
        <v>141</v>
      </c>
      <c r="F12" s="80"/>
    </row>
    <row r="13" spans="1:6" ht="15">
      <c r="A13" s="37" t="s">
        <v>134</v>
      </c>
      <c r="B13" s="36">
        <f>$B$10*B3/100</f>
        <v>0</v>
      </c>
      <c r="C13" s="49" t="s">
        <v>119</v>
      </c>
      <c r="D13" s="46">
        <v>0</v>
      </c>
      <c r="E13" s="54" t="e">
        <f>B13/D13</f>
        <v>#DIV/0!</v>
      </c>
      <c r="F13" s="47" t="s">
        <v>120</v>
      </c>
    </row>
    <row r="14" spans="1:6" ht="15">
      <c r="A14" s="37" t="s">
        <v>135</v>
      </c>
      <c r="B14" s="36">
        <f>$B$10*B4/100</f>
        <v>0</v>
      </c>
      <c r="C14" s="49" t="s">
        <v>119</v>
      </c>
      <c r="D14" s="46">
        <v>0</v>
      </c>
      <c r="E14" s="54" t="e">
        <f>B14/D14</f>
        <v>#DIV/0!</v>
      </c>
      <c r="F14" s="47" t="s">
        <v>120</v>
      </c>
    </row>
    <row r="15" spans="1:6" ht="15">
      <c r="A15" s="37" t="s">
        <v>136</v>
      </c>
      <c r="B15" s="36">
        <f>$B$10*B5/100</f>
        <v>0</v>
      </c>
      <c r="C15" s="49" t="s">
        <v>119</v>
      </c>
      <c r="D15" s="46">
        <v>0</v>
      </c>
      <c r="E15" s="54" t="e">
        <f>B15/D15</f>
        <v>#DIV/0!</v>
      </c>
      <c r="F15" s="47" t="s">
        <v>120</v>
      </c>
    </row>
    <row r="16" spans="1:6" ht="15">
      <c r="A16" s="37" t="s">
        <v>118</v>
      </c>
      <c r="B16" s="36">
        <f>$B$10*B6/100</f>
        <v>0</v>
      </c>
      <c r="C16" s="49" t="s">
        <v>119</v>
      </c>
      <c r="D16" s="46">
        <v>0</v>
      </c>
      <c r="E16" s="54" t="e">
        <f>B16/D16</f>
        <v>#DIV/0!</v>
      </c>
      <c r="F16" s="47" t="s">
        <v>120</v>
      </c>
    </row>
    <row r="17" spans="1:6" ht="15">
      <c r="A17" s="37" t="s">
        <v>137</v>
      </c>
      <c r="B17" s="36">
        <f>$B$10*B7/100</f>
        <v>0</v>
      </c>
      <c r="C17" s="49" t="s">
        <v>139</v>
      </c>
      <c r="D17" s="46">
        <v>0</v>
      </c>
      <c r="E17" s="54" t="e">
        <f>B17/D17</f>
        <v>#DIV/0!</v>
      </c>
      <c r="F17" s="47" t="s">
        <v>142</v>
      </c>
    </row>
    <row r="18" ht="15">
      <c r="B18" s="55"/>
    </row>
  </sheetData>
  <sheetProtection/>
  <mergeCells count="1">
    <mergeCell ref="E12:F1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C40"/>
  <sheetViews>
    <sheetView tabSelected="1" zoomScalePageLayoutView="0" workbookViewId="0" topLeftCell="A1">
      <selection activeCell="C48" sqref="C48"/>
    </sheetView>
  </sheetViews>
  <sheetFormatPr defaultColWidth="9.140625" defaultRowHeight="15"/>
  <cols>
    <col min="1" max="1" width="9.140625" style="2" customWidth="1"/>
    <col min="2" max="2" width="37.57421875" style="41" bestFit="1" customWidth="1"/>
    <col min="3" max="3" width="20.7109375" style="41" customWidth="1"/>
    <col min="4" max="16384" width="9.140625" style="2" customWidth="1"/>
  </cols>
  <sheetData>
    <row r="3" spans="2:3" ht="15">
      <c r="B3" s="68" t="s">
        <v>152</v>
      </c>
      <c r="C3" s="68"/>
    </row>
    <row r="4" spans="2:3" ht="15">
      <c r="B4" s="42" t="s">
        <v>44</v>
      </c>
      <c r="C4" s="42" t="s">
        <v>155</v>
      </c>
    </row>
    <row r="5" spans="2:3" ht="15">
      <c r="B5" s="42" t="s">
        <v>153</v>
      </c>
      <c r="C5" s="43">
        <v>0</v>
      </c>
    </row>
    <row r="6" spans="2:3" ht="15">
      <c r="B6" s="42" t="s">
        <v>154</v>
      </c>
      <c r="C6" s="43">
        <v>0</v>
      </c>
    </row>
    <row r="7" spans="2:3" ht="15">
      <c r="B7" s="42" t="s">
        <v>156</v>
      </c>
      <c r="C7" s="43">
        <v>0</v>
      </c>
    </row>
    <row r="8" spans="2:3" ht="15">
      <c r="B8" s="42" t="s">
        <v>157</v>
      </c>
      <c r="C8" s="43">
        <v>0</v>
      </c>
    </row>
    <row r="9" spans="2:3" ht="15">
      <c r="B9" s="42" t="s">
        <v>158</v>
      </c>
      <c r="C9" s="43">
        <v>0</v>
      </c>
    </row>
    <row r="10" spans="2:3" ht="15">
      <c r="B10" s="42" t="s">
        <v>159</v>
      </c>
      <c r="C10" s="43">
        <v>0</v>
      </c>
    </row>
    <row r="11" spans="2:3" ht="15">
      <c r="B11" s="42" t="s">
        <v>160</v>
      </c>
      <c r="C11" s="43">
        <v>0</v>
      </c>
    </row>
    <row r="12" spans="2:3" ht="15">
      <c r="B12" s="42" t="s">
        <v>161</v>
      </c>
      <c r="C12" s="43">
        <v>0</v>
      </c>
    </row>
    <row r="13" spans="2:3" ht="15">
      <c r="B13" s="42" t="s">
        <v>162</v>
      </c>
      <c r="C13" s="43">
        <v>0</v>
      </c>
    </row>
    <row r="14" spans="2:3" ht="15">
      <c r="B14" s="7" t="s">
        <v>179</v>
      </c>
      <c r="C14" s="50">
        <f>SUM(C5:C13)</f>
        <v>0</v>
      </c>
    </row>
    <row r="15" spans="2:3" ht="15">
      <c r="B15" s="58"/>
      <c r="C15" s="60"/>
    </row>
    <row r="16" spans="2:3" ht="15">
      <c r="B16" s="42" t="s">
        <v>163</v>
      </c>
      <c r="C16" s="43">
        <v>0</v>
      </c>
    </row>
    <row r="17" spans="2:3" ht="15">
      <c r="B17" s="42" t="s">
        <v>164</v>
      </c>
      <c r="C17" s="43">
        <v>0</v>
      </c>
    </row>
    <row r="18" spans="2:3" ht="15">
      <c r="B18" s="42" t="s">
        <v>165</v>
      </c>
      <c r="C18" s="43">
        <v>0</v>
      </c>
    </row>
    <row r="19" spans="2:3" ht="15">
      <c r="B19" s="42" t="s">
        <v>166</v>
      </c>
      <c r="C19" s="43">
        <v>0</v>
      </c>
    </row>
    <row r="20" spans="2:3" ht="15">
      <c r="B20" s="42" t="s">
        <v>167</v>
      </c>
      <c r="C20" s="43">
        <v>0</v>
      </c>
    </row>
    <row r="21" spans="2:3" ht="15">
      <c r="B21" s="42" t="s">
        <v>168</v>
      </c>
      <c r="C21" s="43">
        <v>0</v>
      </c>
    </row>
    <row r="22" spans="2:3" ht="15">
      <c r="B22" s="42" t="s">
        <v>169</v>
      </c>
      <c r="C22" s="43">
        <v>0</v>
      </c>
    </row>
    <row r="23" spans="2:3" ht="15">
      <c r="B23" s="42" t="s">
        <v>170</v>
      </c>
      <c r="C23" s="43">
        <v>0</v>
      </c>
    </row>
    <row r="24" spans="2:3" ht="15">
      <c r="B24" s="42" t="s">
        <v>171</v>
      </c>
      <c r="C24" s="42">
        <v>0</v>
      </c>
    </row>
    <row r="25" spans="2:3" ht="15">
      <c r="B25" s="7" t="s">
        <v>180</v>
      </c>
      <c r="C25" s="50">
        <f>SUM(C16:C24)</f>
        <v>0</v>
      </c>
    </row>
    <row r="26" spans="2:3" ht="15">
      <c r="B26" s="58"/>
      <c r="C26" s="60"/>
    </row>
    <row r="27" spans="2:3" ht="15">
      <c r="B27" s="42" t="s">
        <v>172</v>
      </c>
      <c r="C27" s="42">
        <v>0</v>
      </c>
    </row>
    <row r="28" spans="2:3" ht="15">
      <c r="B28" s="42" t="s">
        <v>173</v>
      </c>
      <c r="C28" s="42">
        <v>0</v>
      </c>
    </row>
    <row r="29" spans="2:3" ht="15">
      <c r="B29" s="42" t="s">
        <v>174</v>
      </c>
      <c r="C29" s="42">
        <v>0</v>
      </c>
    </row>
    <row r="30" spans="2:3" ht="15">
      <c r="B30" s="42" t="s">
        <v>175</v>
      </c>
      <c r="C30" s="42">
        <v>0</v>
      </c>
    </row>
    <row r="31" spans="2:3" ht="15">
      <c r="B31" s="42" t="s">
        <v>176</v>
      </c>
      <c r="C31" s="42">
        <v>0</v>
      </c>
    </row>
    <row r="32" spans="2:3" ht="15">
      <c r="B32" s="42" t="s">
        <v>177</v>
      </c>
      <c r="C32" s="42">
        <v>0</v>
      </c>
    </row>
    <row r="33" spans="2:3" ht="15">
      <c r="B33" s="42" t="s">
        <v>178</v>
      </c>
      <c r="C33" s="42">
        <v>0</v>
      </c>
    </row>
    <row r="34" spans="2:3" ht="15">
      <c r="B34" s="7" t="s">
        <v>181</v>
      </c>
      <c r="C34" s="7">
        <f>SUM(C27:C33)</f>
        <v>0</v>
      </c>
    </row>
    <row r="35" spans="2:3" ht="15">
      <c r="B35" s="58"/>
      <c r="C35" s="60"/>
    </row>
    <row r="36" spans="2:3" ht="15">
      <c r="B36" s="42" t="s">
        <v>188</v>
      </c>
      <c r="C36" s="43">
        <v>0</v>
      </c>
    </row>
    <row r="37" spans="2:3" ht="15">
      <c r="B37" s="42" t="s">
        <v>185</v>
      </c>
      <c r="C37" s="42">
        <v>0</v>
      </c>
    </row>
    <row r="38" spans="2:3" ht="15">
      <c r="B38" s="7" t="s">
        <v>186</v>
      </c>
      <c r="C38" s="50">
        <v>0</v>
      </c>
    </row>
    <row r="39" spans="2:3" ht="15">
      <c r="B39" s="58"/>
      <c r="C39" s="60"/>
    </row>
    <row r="40" spans="2:3" ht="15">
      <c r="B40" s="7" t="s">
        <v>187</v>
      </c>
      <c r="C40" s="50">
        <f>C38+C34+C25+C14</f>
        <v>0</v>
      </c>
    </row>
  </sheetData>
  <sheetProtection/>
  <mergeCells count="5">
    <mergeCell ref="B3:C3"/>
    <mergeCell ref="B15:C15"/>
    <mergeCell ref="B26:C26"/>
    <mergeCell ref="B35:C35"/>
    <mergeCell ref="B39:C39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paulo</dc:creator>
  <cp:keywords/>
  <dc:description/>
  <cp:lastModifiedBy>Usuario</cp:lastModifiedBy>
  <cp:lastPrinted>2019-03-11T17:23:52Z</cp:lastPrinted>
  <dcterms:created xsi:type="dcterms:W3CDTF">2017-03-10T20:24:29Z</dcterms:created>
  <dcterms:modified xsi:type="dcterms:W3CDTF">2019-03-11T17:26:57Z</dcterms:modified>
  <cp:category/>
  <cp:version/>
  <cp:contentType/>
  <cp:contentStatus/>
</cp:coreProperties>
</file>